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240" yWindow="105" windowWidth="14805" windowHeight="8010" firstSheet="2" activeTab="2"/>
  </bookViews>
  <sheets>
    <sheet name="一级部门编码" sheetId="22" state="hidden" r:id="rId1"/>
    <sheet name="工会预算项目" sheetId="21" state="hidden" r:id="rId2"/>
    <sheet name="经费报销单" sheetId="14" r:id="rId3"/>
    <sheet name="差旅费审批表" sheetId="16" r:id="rId4"/>
    <sheet name="签领表" sheetId="24" r:id="rId5"/>
    <sheet name="差旅费报销单" sheetId="19" r:id="rId6"/>
    <sheet name="劳务费明细表" sheetId="17" r:id="rId7"/>
    <sheet name="预算调整申请表" sheetId="18" r:id="rId8"/>
  </sheets>
  <definedNames>
    <definedName name="_xlnm._FilterDatabase" localSheetId="1" hidden="1">工会预算项目!$A$1:$M$24</definedName>
    <definedName name="_xlnm.Print_Area" localSheetId="7">预算调整申请表!$A$1:$G$7</definedName>
    <definedName name="_xlnm.Print_Titles" localSheetId="6">劳务费明细表!$1:$8</definedName>
    <definedName name="一级部门">一级部门编码!$E$2:$E$12</definedName>
    <definedName name="预算项目">OFFSET(工会预算项目!$C$1,MATCH(经费报销单!$T$3,工会预算项目!$D:$D,0)-1,0,COUNTIF(工会预算项目!$D:$D,经费报销单!$T$3),1)</definedName>
  </definedNames>
  <calcPr calcId="152511" iterateCount="1"/>
</workbook>
</file>

<file path=xl/calcChain.xml><?xml version="1.0" encoding="utf-8"?>
<calcChain xmlns="http://schemas.openxmlformats.org/spreadsheetml/2006/main">
  <c r="A2" i="21" l="1"/>
  <c r="A3" i="21"/>
  <c r="A4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A3" i="14"/>
  <c r="E7" i="17" l="1"/>
  <c r="B7" i="17"/>
  <c r="F19" i="17"/>
  <c r="G19" i="17" s="1"/>
  <c r="F18" i="17"/>
  <c r="G18" i="17" s="1"/>
  <c r="F10" i="17"/>
  <c r="G10" i="17" s="1"/>
  <c r="F11" i="17"/>
  <c r="G11" i="17" s="1"/>
  <c r="F12" i="17"/>
  <c r="G12" i="17" s="1"/>
  <c r="F13" i="17"/>
  <c r="G13" i="17" s="1"/>
  <c r="F14" i="17"/>
  <c r="G14" i="17" s="1"/>
  <c r="F15" i="17"/>
  <c r="G15" i="17" s="1"/>
  <c r="F16" i="17"/>
  <c r="G16" i="17" s="1"/>
  <c r="F17" i="17"/>
  <c r="G17" i="17" s="1"/>
  <c r="F9" i="17"/>
  <c r="G9" i="17" s="1"/>
  <c r="G7" i="17" l="1"/>
  <c r="F7" i="17"/>
  <c r="M17" i="14" l="1"/>
</calcChain>
</file>

<file path=xl/sharedStrings.xml><?xml version="1.0" encoding="utf-8"?>
<sst xmlns="http://schemas.openxmlformats.org/spreadsheetml/2006/main" count="228" uniqueCount="201">
  <si>
    <t>装           订          线</t>
    <phoneticPr fontId="12" type="noConversion"/>
  </si>
  <si>
    <t>经办人填写</t>
    <phoneticPr fontId="12" type="noConversion"/>
  </si>
  <si>
    <t>预算项目
名称：</t>
    <phoneticPr fontId="12" type="noConversion"/>
  </si>
  <si>
    <t>金额大写：</t>
    <phoneticPr fontId="12" type="noConversion"/>
  </si>
  <si>
    <t>附件   张</t>
    <phoneticPr fontId="12" type="noConversion"/>
  </si>
  <si>
    <t>金额（元）</t>
    <phoneticPr fontId="12" type="noConversion"/>
  </si>
  <si>
    <t>预算项目码：</t>
    <phoneticPr fontId="12" type="noConversion"/>
  </si>
  <si>
    <r>
      <t xml:space="preserve">科  </t>
    </r>
    <r>
      <rPr>
        <sz val="11"/>
        <color theme="1"/>
        <rFont val="宋体"/>
        <family val="3"/>
        <charset val="134"/>
        <scheme val="minor"/>
      </rPr>
      <t>目</t>
    </r>
    <phoneticPr fontId="12" type="noConversion"/>
  </si>
  <si>
    <t>用途及说明：</t>
    <phoneticPr fontId="12" type="noConversion"/>
  </si>
  <si>
    <t>金额合计（元）：</t>
    <phoneticPr fontId="12" type="noConversion"/>
  </si>
  <si>
    <t>审核人</t>
    <phoneticPr fontId="12" type="noConversion"/>
  </si>
  <si>
    <t>经办人</t>
    <phoneticPr fontId="12" type="noConversion"/>
  </si>
  <si>
    <t>填单日期：</t>
    <phoneticPr fontId="12" type="noConversion"/>
  </si>
  <si>
    <t>申请人姓名</t>
  </si>
  <si>
    <t>陪同人员姓名</t>
  </si>
  <si>
    <t>申请人职级</t>
  </si>
  <si>
    <t>陪同人员职级</t>
  </si>
  <si>
    <t>申请事由</t>
  </si>
  <si>
    <t>起止时间</t>
  </si>
  <si>
    <t>起止地点</t>
  </si>
  <si>
    <t>差旅标准</t>
  </si>
  <si>
    <t>住宿标准</t>
  </si>
  <si>
    <t>伙食标准</t>
  </si>
  <si>
    <t>市内交通费标准</t>
  </si>
  <si>
    <t>交通工具</t>
  </si>
  <si>
    <r>
      <t xml:space="preserve">   带公车</t>
    </r>
    <r>
      <rPr>
        <sz val="10.5"/>
        <color theme="1"/>
        <rFont val="宋体"/>
        <family val="3"/>
        <charset val="134"/>
      </rPr>
      <t>囗</t>
    </r>
    <r>
      <rPr>
        <sz val="10.5"/>
        <color theme="1"/>
        <rFont val="Tahoma"/>
        <family val="2"/>
      </rPr>
      <t xml:space="preserve">  </t>
    </r>
    <r>
      <rPr>
        <sz val="12"/>
        <color theme="1"/>
        <rFont val="仿宋_GB2312"/>
        <family val="3"/>
        <charset val="134"/>
      </rPr>
      <t>不带公车</t>
    </r>
    <r>
      <rPr>
        <sz val="10.5"/>
        <color theme="1"/>
        <rFont val="宋体"/>
        <family val="3"/>
        <charset val="134"/>
      </rPr>
      <t>囗</t>
    </r>
  </si>
  <si>
    <t>所在单位或部门意见</t>
  </si>
  <si>
    <t>业务归口部门意见</t>
  </si>
  <si>
    <t>业务分管院领导意见</t>
  </si>
  <si>
    <t>备注</t>
  </si>
  <si>
    <t xml:space="preserve">     年     月     日</t>
  </si>
  <si>
    <t xml:space="preserve">                                       年     月     日</t>
    <phoneticPr fontId="9" type="noConversion"/>
  </si>
  <si>
    <t xml:space="preserve">         主要负责人：</t>
    <phoneticPr fontId="9" type="noConversion"/>
  </si>
  <si>
    <t xml:space="preserve">         签名：           </t>
    <phoneticPr fontId="9" type="noConversion"/>
  </si>
  <si>
    <t xml:space="preserve">                              年     月     日</t>
    <phoneticPr fontId="9" type="noConversion"/>
  </si>
  <si>
    <t>劳务费明细表</t>
  </si>
  <si>
    <t>业务内容</t>
  </si>
  <si>
    <t>主办单位</t>
  </si>
  <si>
    <t>活动时间</t>
  </si>
  <si>
    <t>活动地点</t>
  </si>
  <si>
    <t>姓名</t>
  </si>
  <si>
    <t>身份证号码</t>
  </si>
  <si>
    <t>实发</t>
  </si>
  <si>
    <t>预算调整申请表</t>
    <phoneticPr fontId="9" type="noConversion"/>
  </si>
  <si>
    <t>年   月   日</t>
    <phoneticPr fontId="9" type="noConversion"/>
  </si>
  <si>
    <t>调整后预算金额</t>
    <phoneticPr fontId="9" type="noConversion"/>
  </si>
  <si>
    <t>备注</t>
    <phoneticPr fontId="9" type="noConversion"/>
  </si>
  <si>
    <t>院长：</t>
    <phoneticPr fontId="9" type="noConversion"/>
  </si>
  <si>
    <t>业务主管院领导：</t>
    <phoneticPr fontId="9" type="noConversion"/>
  </si>
  <si>
    <t>经费负责人：</t>
    <phoneticPr fontId="9" type="noConversion"/>
  </si>
  <si>
    <t>制表人：</t>
    <phoneticPr fontId="9" type="noConversion"/>
  </si>
  <si>
    <t>说明：如果是新增预算调整，只需填写调整后信息。如果是项目间调剂，需填写全部信息。</t>
    <phoneticPr fontId="9" type="noConversion"/>
  </si>
  <si>
    <t>差  旅  费  报  销  单</t>
    <phoneticPr fontId="5" type="noConversion"/>
  </si>
  <si>
    <t>伙食是否由接</t>
    <phoneticPr fontId="5" type="noConversion"/>
  </si>
  <si>
    <t>是</t>
    <phoneticPr fontId="5" type="noConversion"/>
  </si>
  <si>
    <t>待单位安排</t>
  </si>
  <si>
    <t>否</t>
    <phoneticPr fontId="5" type="noConversion"/>
  </si>
  <si>
    <t>填报单位：</t>
    <phoneticPr fontId="5" type="noConversion"/>
  </si>
  <si>
    <t>年      月      日</t>
    <phoneticPr fontId="5" type="noConversion"/>
  </si>
  <si>
    <t>附件       张</t>
    <phoneticPr fontId="5" type="noConversion"/>
  </si>
  <si>
    <t>出差人  姓  名</t>
    <phoneticPr fontId="5" type="noConversion"/>
  </si>
  <si>
    <t>职称</t>
    <phoneticPr fontId="5" type="noConversion"/>
  </si>
  <si>
    <t>人数</t>
    <phoneticPr fontId="5" type="noConversion"/>
  </si>
  <si>
    <t>公出任务</t>
    <phoneticPr fontId="5" type="noConversion"/>
  </si>
  <si>
    <t>出差日期自  月  日  时到  月  日  时共   天</t>
    <phoneticPr fontId="5" type="noConversion"/>
  </si>
  <si>
    <t>城市间交通费（按日期顺序填列）</t>
    <phoneticPr fontId="5" type="noConversion"/>
  </si>
  <si>
    <t>补助及其它费用</t>
    <phoneticPr fontId="5" type="noConversion"/>
  </si>
  <si>
    <t>项目或经费代码</t>
    <phoneticPr fontId="5" type="noConversion"/>
  </si>
  <si>
    <t>月</t>
    <phoneticPr fontId="5" type="noConversion"/>
  </si>
  <si>
    <t>日</t>
    <phoneticPr fontId="5" type="noConversion"/>
  </si>
  <si>
    <t>车（班）次</t>
    <phoneticPr fontId="5" type="noConversion"/>
  </si>
  <si>
    <t>发站</t>
    <phoneticPr fontId="5" type="noConversion"/>
  </si>
  <si>
    <t>到站</t>
    <phoneticPr fontId="5" type="noConversion"/>
  </si>
  <si>
    <t>单价</t>
    <phoneticPr fontId="5" type="noConversion"/>
  </si>
  <si>
    <t>张数</t>
    <phoneticPr fontId="5" type="noConversion"/>
  </si>
  <si>
    <t>金额</t>
    <phoneticPr fontId="5" type="noConversion"/>
  </si>
  <si>
    <t>天数</t>
    <phoneticPr fontId="5" type="noConversion"/>
  </si>
  <si>
    <t>项    目</t>
    <phoneticPr fontId="5" type="noConversion"/>
  </si>
  <si>
    <t>人数</t>
    <phoneticPr fontId="5" type="noConversion"/>
  </si>
  <si>
    <t>标准</t>
    <phoneticPr fontId="5" type="noConversion"/>
  </si>
  <si>
    <t>金   额</t>
    <phoneticPr fontId="5" type="noConversion"/>
  </si>
  <si>
    <t>补助费</t>
    <phoneticPr fontId="5" type="noConversion"/>
  </si>
  <si>
    <t>伙食补助费</t>
    <phoneticPr fontId="5" type="noConversion"/>
  </si>
  <si>
    <t>市内交通费</t>
    <phoneticPr fontId="5" type="noConversion"/>
  </si>
  <si>
    <t>其 它 费 用</t>
    <phoneticPr fontId="5" type="noConversion"/>
  </si>
  <si>
    <t>住宿费</t>
    <phoneticPr fontId="5" type="noConversion"/>
  </si>
  <si>
    <t>小　　　计</t>
  </si>
  <si>
    <t>报销金额（大写）</t>
    <phoneticPr fontId="5" type="noConversion"/>
  </si>
  <si>
    <t xml:space="preserve">                          ¥</t>
    <phoneticPr fontId="5" type="noConversion"/>
  </si>
  <si>
    <t xml:space="preserve">
     经办人承诺：本粘贴单上所有票据如实反映所发生的经济活动，且已经查验真伪，如存在虚假问题，责任自负。</t>
    <phoneticPr fontId="12" type="noConversion"/>
  </si>
  <si>
    <t>石家庄铁路职业技术学院差旅费审批表</t>
    <phoneticPr fontId="9" type="noConversion"/>
  </si>
  <si>
    <t>可用
预算（元）</t>
    <phoneticPr fontId="12" type="noConversion"/>
  </si>
  <si>
    <t>类型</t>
    <phoneticPr fontId="5" type="noConversion"/>
  </si>
  <si>
    <t>预算编码</t>
    <phoneticPr fontId="5" type="noConversion"/>
  </si>
  <si>
    <t>预算项目</t>
    <phoneticPr fontId="5" type="noConversion"/>
  </si>
  <si>
    <t>预算部门码</t>
    <phoneticPr fontId="5" type="noConversion"/>
  </si>
  <si>
    <t>部门码</t>
    <phoneticPr fontId="5" type="noConversion"/>
  </si>
  <si>
    <t>部门名称</t>
    <phoneticPr fontId="5" type="noConversion"/>
  </si>
  <si>
    <t>责任人</t>
    <phoneticPr fontId="5" type="noConversion"/>
  </si>
  <si>
    <t>预算来源</t>
    <phoneticPr fontId="5" type="noConversion"/>
  </si>
  <si>
    <t>财政项目编号</t>
    <phoneticPr fontId="5" type="noConversion"/>
  </si>
  <si>
    <t>财政项目名称</t>
    <phoneticPr fontId="5" type="noConversion"/>
  </si>
  <si>
    <t>政府采购属性</t>
    <phoneticPr fontId="5" type="noConversion"/>
  </si>
  <si>
    <t>采购金额</t>
    <phoneticPr fontId="5" type="noConversion"/>
  </si>
  <si>
    <t>备注</t>
    <phoneticPr fontId="5" type="noConversion"/>
  </si>
  <si>
    <t>单位序号</t>
  </si>
  <si>
    <t>单位</t>
  </si>
  <si>
    <t>单位编码</t>
  </si>
  <si>
    <t>单位类别</t>
  </si>
  <si>
    <t>预算部门</t>
    <phoneticPr fontId="9" type="noConversion"/>
  </si>
  <si>
    <t>预算单位</t>
    <phoneticPr fontId="9" type="noConversion"/>
  </si>
  <si>
    <t>预算项目</t>
    <phoneticPr fontId="9" type="noConversion"/>
  </si>
  <si>
    <t>余额</t>
    <phoneticPr fontId="9" type="noConversion"/>
  </si>
  <si>
    <t>调增(+)/调减(-)</t>
    <phoneticPr fontId="9" type="noConversion"/>
  </si>
  <si>
    <t>预算项目编码</t>
    <phoneticPr fontId="9" type="noConversion"/>
  </si>
  <si>
    <t>支付令：</t>
    <phoneticPr fontId="12" type="noConversion"/>
  </si>
  <si>
    <t>￥</t>
    <phoneticPr fontId="12" type="noConversion"/>
  </si>
  <si>
    <t>卡号</t>
    <phoneticPr fontId="9" type="noConversion"/>
  </si>
  <si>
    <t>开户行</t>
    <phoneticPr fontId="9" type="noConversion"/>
  </si>
  <si>
    <t>应发</t>
    <phoneticPr fontId="9" type="noConversion"/>
  </si>
  <si>
    <t>个税</t>
    <phoneticPr fontId="9" type="noConversion"/>
  </si>
  <si>
    <t>合计金额：</t>
    <phoneticPr fontId="9" type="noConversion"/>
  </si>
  <si>
    <t>合计人数</t>
    <phoneticPr fontId="9" type="noConversion"/>
  </si>
  <si>
    <t>主办单位盖章或项目负责人签字：</t>
    <phoneticPr fontId="9" type="noConversion"/>
  </si>
  <si>
    <t>序号</t>
    <phoneticPr fontId="52" type="noConversion"/>
  </si>
  <si>
    <t>领用物品</t>
    <phoneticPr fontId="52" type="noConversion"/>
  </si>
  <si>
    <t>领用人（签字）</t>
    <phoneticPr fontId="52" type="noConversion"/>
  </si>
  <si>
    <t>备注</t>
    <phoneticPr fontId="52" type="noConversion"/>
  </si>
  <si>
    <t>数量
（含计量单位）</t>
    <phoneticPr fontId="52" type="noConversion"/>
  </si>
  <si>
    <t>分工会负责人</t>
    <phoneticPr fontId="12" type="noConversion"/>
  </si>
  <si>
    <t>工会负责人</t>
    <phoneticPr fontId="12" type="noConversion"/>
  </si>
  <si>
    <t>石家庄铁路职业技术学院工会经费报销单</t>
    <phoneticPr fontId="12" type="noConversion"/>
  </si>
  <si>
    <t>分工会：</t>
    <phoneticPr fontId="12" type="noConversion"/>
  </si>
  <si>
    <t>院工会</t>
    <phoneticPr fontId="9" type="noConversion"/>
  </si>
  <si>
    <t>机关分工会</t>
  </si>
  <si>
    <t>铁工系分工会</t>
  </si>
  <si>
    <t>建筑系分工会</t>
  </si>
  <si>
    <t>测绘系分工会</t>
  </si>
  <si>
    <t>轨道系分工会</t>
  </si>
  <si>
    <t>电气系分工会</t>
  </si>
  <si>
    <t>信息系分工会</t>
  </si>
  <si>
    <t>经管系分工会</t>
  </si>
  <si>
    <t>人文系分工会</t>
  </si>
  <si>
    <t>直属机构分工会</t>
  </si>
  <si>
    <t>上解会费</t>
  </si>
  <si>
    <t>办公费</t>
  </si>
  <si>
    <t>差旅费</t>
  </si>
  <si>
    <t>参加上级工会组织的文体活动费</t>
  </si>
  <si>
    <t>女职工活动费用</t>
  </si>
  <si>
    <t>报刊、学习资料、宣传款</t>
  </si>
  <si>
    <t>工会年度先进表彰费</t>
  </si>
  <si>
    <t>院工会和各文体协会组织活动支持费</t>
  </si>
  <si>
    <t>春节送温暖、职工直系亲属病故救济、看病号等费用</t>
  </si>
  <si>
    <t>逢年过节节日慰问品发放及生日慰问</t>
  </si>
  <si>
    <t>GZ001</t>
    <phoneticPr fontId="7" type="noConversion"/>
  </si>
  <si>
    <t>GZ002</t>
  </si>
  <si>
    <t>GZ003</t>
  </si>
  <si>
    <t>GZ005</t>
  </si>
  <si>
    <t>GZ006</t>
  </si>
  <si>
    <t>GZ007</t>
  </si>
  <si>
    <t>GZ008</t>
  </si>
  <si>
    <t>GZ009</t>
  </si>
  <si>
    <t>GZ010</t>
  </si>
  <si>
    <t>GZ0023</t>
    <phoneticPr fontId="9" type="noConversion"/>
  </si>
  <si>
    <t>GZ004</t>
    <phoneticPr fontId="9" type="noConversion"/>
  </si>
  <si>
    <t>GZ011</t>
  </si>
  <si>
    <t>GZ012</t>
  </si>
  <si>
    <t>GZ013</t>
  </si>
  <si>
    <t>GZ014</t>
  </si>
  <si>
    <t>GZ015</t>
  </si>
  <si>
    <t>GZ016</t>
  </si>
  <si>
    <t>GZ017</t>
  </si>
  <si>
    <t>GZ018</t>
  </si>
  <si>
    <t>GZ019</t>
  </si>
  <si>
    <t>GZ020</t>
  </si>
  <si>
    <t>GZ021</t>
  </si>
  <si>
    <t>机关分工会活动</t>
    <phoneticPr fontId="9" type="noConversion"/>
  </si>
  <si>
    <t>铁工系分工会活动</t>
    <phoneticPr fontId="9" type="noConversion"/>
  </si>
  <si>
    <t>建筑系分工会活动</t>
    <phoneticPr fontId="9" type="noConversion"/>
  </si>
  <si>
    <t>测绘系分工会活动</t>
    <phoneticPr fontId="9" type="noConversion"/>
  </si>
  <si>
    <t>轨道系分工会活动</t>
    <phoneticPr fontId="9" type="noConversion"/>
  </si>
  <si>
    <t>电气系分工会活动</t>
    <phoneticPr fontId="9" type="noConversion"/>
  </si>
  <si>
    <t>信息系分工会活动</t>
    <phoneticPr fontId="9" type="noConversion"/>
  </si>
  <si>
    <t>经管系分工会活动</t>
    <phoneticPr fontId="9" type="noConversion"/>
  </si>
  <si>
    <t>人文系分工会活动</t>
    <phoneticPr fontId="9" type="noConversion"/>
  </si>
  <si>
    <t>直属机构分工会活动</t>
    <phoneticPr fontId="9" type="noConversion"/>
  </si>
  <si>
    <t>机关分工会</t>
    <phoneticPr fontId="9" type="noConversion"/>
  </si>
  <si>
    <t>铁工系分工会</t>
    <phoneticPr fontId="9" type="noConversion"/>
  </si>
  <si>
    <t>建筑系分工会</t>
    <phoneticPr fontId="9" type="noConversion"/>
  </si>
  <si>
    <t>测绘系分工会</t>
    <phoneticPr fontId="9" type="noConversion"/>
  </si>
  <si>
    <t>轨道系分工会</t>
    <phoneticPr fontId="9" type="noConversion"/>
  </si>
  <si>
    <t>电气系分工会</t>
    <phoneticPr fontId="9" type="noConversion"/>
  </si>
  <si>
    <t>信息系分工会</t>
    <phoneticPr fontId="9" type="noConversion"/>
  </si>
  <si>
    <t>经管系分工会</t>
    <phoneticPr fontId="9" type="noConversion"/>
  </si>
  <si>
    <t>人文系分工会</t>
    <phoneticPr fontId="9" type="noConversion"/>
  </si>
  <si>
    <t>直属机构分工会</t>
    <phoneticPr fontId="9" type="noConversion"/>
  </si>
  <si>
    <t>职工之家、职工小家建设费等</t>
  </si>
  <si>
    <t>召开双代会费用</t>
  </si>
  <si>
    <t>召开临时教代会费用</t>
  </si>
  <si>
    <t>GZ022</t>
  </si>
  <si>
    <t>金额（元）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</si>
</sst>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¥&quot;#,##0.00;&quot;¥&quot;\-#,##0.00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F800]dddd\,\ mmmm\ dd\,\ yyyy"/>
  </numFmts>
  <fonts count="5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u val="double"/>
      <sz val="18"/>
      <color theme="1"/>
      <name val="宋体"/>
      <family val="3"/>
      <charset val="134"/>
      <scheme val="minor"/>
    </font>
    <font>
      <u val="doubleAccounting"/>
      <sz val="18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2"/>
      <color theme="1"/>
      <name val="华文中宋"/>
      <family val="3"/>
      <charset val="134"/>
    </font>
    <font>
      <sz val="12"/>
      <color theme="1"/>
      <name val="仿宋_GB2312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Tahoma"/>
      <family val="2"/>
    </font>
    <font>
      <sz val="16"/>
      <color theme="1"/>
      <name val="黑体"/>
      <family val="3"/>
      <charset val="134"/>
    </font>
    <font>
      <sz val="10.5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24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12"/>
      <color rgb="FFFF0000"/>
      <name val="宋体"/>
      <family val="2"/>
      <scheme val="minor"/>
    </font>
    <font>
      <sz val="12"/>
      <color rgb="FFFF0000"/>
      <name val="宋体"/>
      <family val="3"/>
      <charset val="134"/>
      <scheme val="minor"/>
    </font>
    <font>
      <u val="double"/>
      <sz val="2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微软雅黑"/>
      <family val="2"/>
      <charset val="134"/>
    </font>
    <font>
      <b/>
      <sz val="12"/>
      <color indexed="10"/>
      <name val="微软雅黑"/>
      <family val="2"/>
      <charset val="134"/>
    </font>
    <font>
      <sz val="10"/>
      <color indexed="8"/>
      <name val="宋体"/>
      <family val="3"/>
      <charset val="134"/>
    </font>
    <font>
      <sz val="12"/>
      <color indexed="8"/>
      <name val="微软雅黑"/>
      <family val="2"/>
      <charset val="134"/>
    </font>
    <font>
      <sz val="12"/>
      <name val="微软雅黑"/>
      <family val="2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0"/>
      <color theme="1" tint="0.34998626667073579"/>
      <name val="宋体"/>
      <family val="3"/>
      <charset val="134"/>
      <scheme val="minor"/>
    </font>
    <font>
      <sz val="11"/>
      <color theme="1" tint="0.249977111117893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name val="黑体"/>
      <family val="3"/>
      <charset val="134"/>
    </font>
    <font>
      <sz val="12"/>
      <color theme="0" tint="-0.499984740745262"/>
      <name val="黑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auto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1">
    <xf numFmtId="0" fontId="0" fillId="0" borderId="0"/>
    <xf numFmtId="0" fontId="8" fillId="0" borderId="0">
      <alignment vertical="center"/>
    </xf>
    <xf numFmtId="0" fontId="10" fillId="0" borderId="0"/>
    <xf numFmtId="0" fontId="4" fillId="0" borderId="0">
      <alignment vertical="center"/>
    </xf>
    <xf numFmtId="0" fontId="3" fillId="0" borderId="0">
      <alignment vertical="center"/>
    </xf>
    <xf numFmtId="0" fontId="11" fillId="0" borderId="0">
      <alignment vertical="top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10" fillId="0" borderId="0"/>
    <xf numFmtId="0" fontId="28" fillId="0" borderId="0"/>
  </cellStyleXfs>
  <cellXfs count="251">
    <xf numFmtId="0" fontId="0" fillId="0" borderId="0" xfId="0"/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7" fillId="0" borderId="8" xfId="0" applyFont="1" applyBorder="1" applyAlignment="1" applyProtection="1">
      <alignment vertical="top" wrapText="1"/>
      <protection locked="0"/>
    </xf>
    <xf numFmtId="0" fontId="17" fillId="0" borderId="17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176" fontId="15" fillId="0" borderId="0" xfId="0" applyNumberFormat="1" applyFont="1" applyBorder="1" applyAlignment="1" applyProtection="1">
      <alignment vertical="center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16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0" fillId="0" borderId="15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8" fillId="0" borderId="0" xfId="7"/>
    <xf numFmtId="0" fontId="31" fillId="0" borderId="1" xfId="7" applyFont="1" applyBorder="1" applyAlignment="1">
      <alignment horizontal="center" vertical="center" wrapText="1"/>
    </xf>
    <xf numFmtId="43" fontId="31" fillId="0" borderId="1" xfId="7" applyNumberFormat="1" applyFont="1" applyBorder="1" applyAlignment="1">
      <alignment horizontal="center" vertical="center" wrapText="1"/>
    </xf>
    <xf numFmtId="0" fontId="28" fillId="0" borderId="1" xfId="7" applyBorder="1"/>
    <xf numFmtId="0" fontId="18" fillId="0" borderId="0" xfId="7" applyFont="1"/>
    <xf numFmtId="0" fontId="18" fillId="0" borderId="0" xfId="7" applyFont="1" applyAlignment="1">
      <alignment horizontal="center"/>
    </xf>
    <xf numFmtId="0" fontId="33" fillId="0" borderId="0" xfId="7" applyFont="1"/>
    <xf numFmtId="0" fontId="35" fillId="0" borderId="20" xfId="7" applyFont="1" applyFill="1" applyBorder="1" applyAlignment="1">
      <alignment horizontal="center" vertical="center"/>
    </xf>
    <xf numFmtId="0" fontId="35" fillId="0" borderId="20" xfId="7" applyFont="1" applyFill="1" applyBorder="1" applyAlignment="1">
      <alignment vertical="center"/>
    </xf>
    <xf numFmtId="0" fontId="36" fillId="0" borderId="0" xfId="7" applyFont="1" applyFill="1" applyAlignment="1">
      <alignment vertical="center"/>
    </xf>
    <xf numFmtId="0" fontId="10" fillId="0" borderId="0" xfId="7" applyFont="1" applyFill="1" applyAlignment="1">
      <alignment vertical="center"/>
    </xf>
    <xf numFmtId="0" fontId="5" fillId="0" borderId="0" xfId="7" applyFont="1" applyFill="1" applyAlignment="1">
      <alignment vertical="center"/>
    </xf>
    <xf numFmtId="7" fontId="36" fillId="0" borderId="0" xfId="7" applyNumberFormat="1" applyFont="1" applyFill="1" applyAlignment="1">
      <alignment vertical="center"/>
    </xf>
    <xf numFmtId="0" fontId="10" fillId="0" borderId="28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vertical="center" wrapText="1"/>
    </xf>
    <xf numFmtId="4" fontId="10" fillId="0" borderId="1" xfId="7" applyNumberFormat="1" applyFont="1" applyFill="1" applyBorder="1" applyAlignment="1">
      <alignment vertical="center" wrapText="1"/>
    </xf>
    <xf numFmtId="0" fontId="10" fillId="0" borderId="28" xfId="7" applyFont="1" applyFill="1" applyBorder="1" applyAlignment="1">
      <alignment vertical="center"/>
    </xf>
    <xf numFmtId="0" fontId="10" fillId="0" borderId="1" xfId="7" applyFont="1" applyFill="1" applyBorder="1" applyAlignment="1">
      <alignment vertical="center"/>
    </xf>
    <xf numFmtId="0" fontId="10" fillId="0" borderId="31" xfId="7" applyFont="1" applyFill="1" applyBorder="1" applyAlignment="1">
      <alignment vertical="center"/>
    </xf>
    <xf numFmtId="0" fontId="8" fillId="0" borderId="0" xfId="0" applyFont="1" applyProtection="1">
      <protection locked="0"/>
    </xf>
    <xf numFmtId="0" fontId="20" fillId="0" borderId="1" xfId="0" applyFont="1" applyBorder="1" applyAlignment="1">
      <alignment horizontal="left" vertical="center" wrapText="1"/>
    </xf>
    <xf numFmtId="43" fontId="26" fillId="3" borderId="1" xfId="0" applyNumberFormat="1" applyFont="1" applyFill="1" applyBorder="1" applyAlignment="1" applyProtection="1">
      <alignment vertical="center" wrapText="1"/>
      <protection locked="0"/>
    </xf>
    <xf numFmtId="0" fontId="38" fillId="0" borderId="18" xfId="1" applyFont="1" applyBorder="1" applyAlignment="1">
      <alignment horizontal="center" vertical="center" wrapText="1"/>
    </xf>
    <xf numFmtId="0" fontId="39" fillId="0" borderId="18" xfId="1" applyFont="1" applyBorder="1" applyAlignment="1">
      <alignment horizontal="center" vertical="center" wrapText="1"/>
    </xf>
    <xf numFmtId="0" fontId="39" fillId="0" borderId="18" xfId="1" applyFont="1" applyBorder="1" applyAlignment="1">
      <alignment horizontal="center" vertical="center"/>
    </xf>
    <xf numFmtId="0" fontId="39" fillId="0" borderId="16" xfId="1" applyFont="1" applyBorder="1" applyAlignment="1">
      <alignment horizontal="center" vertical="center" wrapText="1"/>
    </xf>
    <xf numFmtId="0" fontId="40" fillId="0" borderId="0" xfId="1" applyFont="1">
      <alignment vertical="center"/>
    </xf>
    <xf numFmtId="0" fontId="41" fillId="0" borderId="1" xfId="1" applyFont="1" applyBorder="1" applyAlignment="1">
      <alignment vertical="center" wrapText="1"/>
    </xf>
    <xf numFmtId="0" fontId="41" fillId="0" borderId="1" xfId="1" applyFont="1" applyBorder="1">
      <alignment vertical="center"/>
    </xf>
    <xf numFmtId="0" fontId="41" fillId="0" borderId="1" xfId="1" quotePrefix="1" applyFont="1" applyBorder="1">
      <alignment vertical="center"/>
    </xf>
    <xf numFmtId="0" fontId="41" fillId="0" borderId="3" xfId="1" applyFont="1" applyBorder="1" applyAlignment="1">
      <alignment vertical="center" wrapText="1"/>
    </xf>
    <xf numFmtId="0" fontId="40" fillId="0" borderId="0" xfId="1" applyFont="1" applyAlignment="1">
      <alignment horizontal="left" vertical="center"/>
    </xf>
    <xf numFmtId="0" fontId="40" fillId="0" borderId="0" xfId="1" applyFont="1" applyAlignment="1">
      <alignment vertical="center" wrapText="1"/>
    </xf>
    <xf numFmtId="0" fontId="43" fillId="0" borderId="1" xfId="10" applyFont="1" applyBorder="1" applyAlignment="1">
      <alignment horizontal="center" vertical="center" wrapText="1"/>
    </xf>
    <xf numFmtId="0" fontId="28" fillId="0" borderId="0" xfId="10"/>
    <xf numFmtId="0" fontId="44" fillId="0" borderId="1" xfId="10" applyFont="1" applyBorder="1" applyAlignment="1">
      <alignment horizontal="left" vertical="center" wrapText="1"/>
    </xf>
    <xf numFmtId="0" fontId="28" fillId="0" borderId="1" xfId="10" quotePrefix="1" applyBorder="1" applyAlignment="1">
      <alignment horizontal="left" vertical="center" wrapText="1"/>
    </xf>
    <xf numFmtId="0" fontId="10" fillId="0" borderId="1" xfId="10" applyFont="1" applyBorder="1" applyAlignment="1">
      <alignment horizontal="left" vertical="center" wrapText="1"/>
    </xf>
    <xf numFmtId="0" fontId="28" fillId="0" borderId="1" xfId="10" applyBorder="1" applyAlignment="1">
      <alignment horizontal="left" vertical="center" wrapText="1"/>
    </xf>
    <xf numFmtId="49" fontId="41" fillId="0" borderId="1" xfId="8" quotePrefix="1" applyNumberFormat="1" applyFont="1" applyBorder="1" applyAlignment="1">
      <alignment horizontal="left" vertical="center" wrapText="1"/>
    </xf>
    <xf numFmtId="0" fontId="41" fillId="0" borderId="1" xfId="8" applyFont="1" applyFill="1" applyBorder="1" applyAlignment="1">
      <alignment horizontal="left" vertical="center" wrapText="1"/>
    </xf>
    <xf numFmtId="43" fontId="42" fillId="0" borderId="1" xfId="8" applyNumberFormat="1" applyFont="1" applyBorder="1" applyAlignment="1">
      <alignment vertical="center" wrapText="1"/>
    </xf>
    <xf numFmtId="43" fontId="42" fillId="0" borderId="1" xfId="8" applyNumberFormat="1" applyFont="1" applyFill="1" applyBorder="1" applyAlignment="1">
      <alignment vertical="center" wrapText="1"/>
    </xf>
    <xf numFmtId="0" fontId="41" fillId="0" borderId="1" xfId="8" applyFont="1" applyFill="1" applyBorder="1" applyAlignment="1">
      <alignment vertical="center" wrapText="1"/>
    </xf>
    <xf numFmtId="43" fontId="42" fillId="0" borderId="1" xfId="0" applyNumberFormat="1" applyFont="1" applyBorder="1" applyAlignment="1">
      <alignment vertical="center" wrapText="1"/>
    </xf>
    <xf numFmtId="0" fontId="37" fillId="0" borderId="16" xfId="0" applyFont="1" applyBorder="1" applyAlignment="1" applyProtection="1">
      <alignment vertical="center" wrapText="1"/>
      <protection locked="0"/>
    </xf>
    <xf numFmtId="0" fontId="37" fillId="0" borderId="2" xfId="0" applyFont="1" applyBorder="1" applyAlignment="1" applyProtection="1">
      <alignment vertical="center" wrapText="1"/>
      <protection locked="0"/>
    </xf>
    <xf numFmtId="44" fontId="0" fillId="0" borderId="7" xfId="0" applyNumberFormat="1" applyBorder="1" applyAlignment="1" applyProtection="1">
      <alignment vertical="center" wrapText="1"/>
      <protection hidden="1"/>
    </xf>
    <xf numFmtId="44" fontId="0" fillId="0" borderId="8" xfId="0" applyNumberFormat="1" applyBorder="1" applyAlignment="1" applyProtection="1">
      <alignment vertical="center" wrapText="1"/>
      <protection hidden="1"/>
    </xf>
    <xf numFmtId="44" fontId="0" fillId="0" borderId="2" xfId="0" applyNumberFormat="1" applyBorder="1" applyAlignment="1" applyProtection="1">
      <alignment vertical="center" wrapText="1"/>
      <protection hidden="1"/>
    </xf>
    <xf numFmtId="44" fontId="0" fillId="0" borderId="10" xfId="0" applyNumberFormat="1" applyBorder="1" applyAlignment="1" applyProtection="1">
      <alignment vertical="center" wrapText="1"/>
      <protection hidden="1"/>
    </xf>
    <xf numFmtId="44" fontId="0" fillId="0" borderId="3" xfId="0" applyNumberFormat="1" applyBorder="1" applyAlignment="1" applyProtection="1">
      <alignment vertical="center" wrapText="1"/>
      <protection hidden="1"/>
    </xf>
    <xf numFmtId="44" fontId="0" fillId="0" borderId="4" xfId="0" applyNumberFormat="1" applyBorder="1" applyAlignment="1" applyProtection="1">
      <alignment vertical="center" wrapText="1"/>
      <protection hidden="1"/>
    </xf>
    <xf numFmtId="44" fontId="8" fillId="0" borderId="3" xfId="0" applyNumberFormat="1" applyFont="1" applyBorder="1" applyAlignment="1" applyProtection="1">
      <alignment vertical="center" wrapText="1"/>
      <protection hidden="1"/>
    </xf>
    <xf numFmtId="44" fontId="8" fillId="0" borderId="13" xfId="0" applyNumberFormat="1" applyFont="1" applyBorder="1" applyAlignment="1" applyProtection="1">
      <alignment vertical="center" wrapText="1"/>
      <protection hidden="1"/>
    </xf>
    <xf numFmtId="44" fontId="8" fillId="0" borderId="4" xfId="0" applyNumberFormat="1" applyFont="1" applyBorder="1" applyAlignment="1" applyProtection="1">
      <alignment vertical="center" wrapText="1"/>
      <protection hidden="1"/>
    </xf>
    <xf numFmtId="44" fontId="0" fillId="0" borderId="8" xfId="0" applyNumberFormat="1" applyBorder="1" applyAlignment="1" applyProtection="1">
      <protection hidden="1"/>
    </xf>
    <xf numFmtId="44" fontId="0" fillId="0" borderId="10" xfId="0" applyNumberFormat="1" applyBorder="1" applyAlignment="1" applyProtection="1">
      <protection hidden="1"/>
    </xf>
    <xf numFmtId="44" fontId="6" fillId="0" borderId="13" xfId="0" applyNumberFormat="1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0" fontId="26" fillId="0" borderId="4" xfId="0" applyFont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vertical="center" wrapText="1"/>
      <protection locked="0"/>
    </xf>
    <xf numFmtId="0" fontId="25" fillId="0" borderId="4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protection locked="0"/>
    </xf>
    <xf numFmtId="43" fontId="26" fillId="4" borderId="1" xfId="0" applyNumberFormat="1" applyFont="1" applyFill="1" applyBorder="1" applyAlignment="1" applyProtection="1">
      <alignment vertical="center" wrapText="1"/>
      <protection hidden="1"/>
    </xf>
    <xf numFmtId="43" fontId="26" fillId="4" borderId="14" xfId="0" applyNumberFormat="1" applyFont="1" applyFill="1" applyBorder="1" applyAlignment="1" applyProtection="1">
      <alignment vertical="center" wrapText="1"/>
      <protection hidden="1"/>
    </xf>
    <xf numFmtId="0" fontId="25" fillId="0" borderId="13" xfId="0" applyFont="1" applyBorder="1" applyAlignment="1" applyProtection="1">
      <alignment vertical="center" wrapText="1"/>
      <protection locked="0"/>
    </xf>
    <xf numFmtId="0" fontId="24" fillId="0" borderId="2" xfId="0" applyFont="1" applyBorder="1" applyAlignment="1" applyProtection="1">
      <alignment vertical="center"/>
      <protection locked="0"/>
    </xf>
    <xf numFmtId="0" fontId="24" fillId="0" borderId="2" xfId="0" applyFont="1" applyBorder="1" applyAlignment="1" applyProtection="1">
      <alignment horizontal="right" vertical="center"/>
      <protection locked="0"/>
    </xf>
    <xf numFmtId="0" fontId="26" fillId="5" borderId="4" xfId="0" applyFont="1" applyFill="1" applyBorder="1" applyAlignment="1" applyProtection="1">
      <alignment horizontal="center" vertical="center" wrapText="1"/>
      <protection locked="0"/>
    </xf>
    <xf numFmtId="49" fontId="26" fillId="5" borderId="1" xfId="0" applyNumberFormat="1" applyFont="1" applyFill="1" applyBorder="1" applyAlignment="1" applyProtection="1">
      <alignment vertical="center" wrapText="1"/>
      <protection locked="0"/>
    </xf>
    <xf numFmtId="0" fontId="26" fillId="5" borderId="8" xfId="0" applyFont="1" applyFill="1" applyBorder="1" applyAlignment="1" applyProtection="1">
      <alignment horizontal="center" vertical="center" wrapText="1"/>
      <protection locked="0"/>
    </xf>
    <xf numFmtId="49" fontId="26" fillId="5" borderId="14" xfId="0" applyNumberFormat="1" applyFont="1" applyFill="1" applyBorder="1" applyAlignment="1" applyProtection="1">
      <alignment vertical="center" wrapText="1"/>
      <protection locked="0"/>
    </xf>
    <xf numFmtId="0" fontId="50" fillId="6" borderId="0" xfId="0" applyFont="1" applyFill="1" applyBorder="1" applyAlignment="1">
      <alignment horizontal="center" vertical="center" wrapText="1"/>
    </xf>
    <xf numFmtId="0" fontId="50" fillId="6" borderId="9" xfId="0" applyFont="1" applyFill="1" applyBorder="1" applyAlignment="1">
      <alignment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vertical="center" wrapText="1"/>
    </xf>
    <xf numFmtId="0" fontId="50" fillId="6" borderId="16" xfId="0" applyFont="1" applyFill="1" applyBorder="1" applyAlignment="1">
      <alignment vertical="center" wrapText="1"/>
    </xf>
    <xf numFmtId="0" fontId="23" fillId="0" borderId="0" xfId="0" applyFont="1" applyBorder="1" applyAlignment="1" applyProtection="1">
      <alignment horizontal="right"/>
      <protection locked="0"/>
    </xf>
    <xf numFmtId="43" fontId="26" fillId="4" borderId="3" xfId="0" applyNumberFormat="1" applyFont="1" applyFill="1" applyBorder="1" applyAlignment="1" applyProtection="1">
      <alignment vertical="center" wrapText="1"/>
      <protection hidden="1"/>
    </xf>
    <xf numFmtId="43" fontId="26" fillId="4" borderId="15" xfId="0" applyNumberFormat="1" applyFont="1" applyFill="1" applyBorder="1" applyAlignment="1" applyProtection="1">
      <alignment vertical="center" wrapText="1"/>
      <protection hidden="1"/>
    </xf>
    <xf numFmtId="43" fontId="2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5" borderId="4" xfId="0" applyFont="1" applyFill="1" applyBorder="1" applyAlignment="1" applyProtection="1">
      <alignment horizontal="center" vertical="center" wrapText="1"/>
      <protection locked="0"/>
    </xf>
    <xf numFmtId="49" fontId="49" fillId="5" borderId="1" xfId="0" applyNumberFormat="1" applyFont="1" applyFill="1" applyBorder="1" applyAlignment="1" applyProtection="1">
      <alignment vertical="center" wrapText="1"/>
      <protection locked="0"/>
    </xf>
    <xf numFmtId="0" fontId="26" fillId="3" borderId="4" xfId="0" applyFont="1" applyFill="1" applyBorder="1" applyAlignment="1" applyProtection="1">
      <alignment horizontal="center" vertical="center" wrapText="1"/>
      <protection locked="0"/>
    </xf>
    <xf numFmtId="49" fontId="26" fillId="3" borderId="1" xfId="0" applyNumberFormat="1" applyFont="1" applyFill="1" applyBorder="1" applyAlignment="1" applyProtection="1">
      <alignment vertical="center" wrapText="1"/>
      <protection locked="0"/>
    </xf>
    <xf numFmtId="43" fontId="26" fillId="3" borderId="14" xfId="0" applyNumberFormat="1" applyFont="1" applyFill="1" applyBorder="1" applyAlignment="1" applyProtection="1">
      <alignment vertical="center" wrapText="1"/>
      <protection locked="0"/>
    </xf>
    <xf numFmtId="0" fontId="25" fillId="2" borderId="13" xfId="0" applyFont="1" applyFill="1" applyBorder="1" applyAlignment="1" applyProtection="1">
      <alignment horizontal="center" vertical="center" wrapText="1"/>
      <protection hidden="1"/>
    </xf>
    <xf numFmtId="0" fontId="41" fillId="0" borderId="14" xfId="8" applyFont="1" applyFill="1" applyBorder="1" applyAlignment="1">
      <alignment horizontal="left" vertical="center" wrapText="1"/>
    </xf>
    <xf numFmtId="0" fontId="0" fillId="0" borderId="1" xfId="0" applyBorder="1"/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53" fillId="0" borderId="0" xfId="0" applyFont="1" applyAlignment="1">
      <alignment horizontal="left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3" xfId="8" applyFont="1" applyFill="1" applyBorder="1" applyAlignment="1">
      <alignment horizontal="left" vertical="center" wrapText="1"/>
    </xf>
    <xf numFmtId="0" fontId="41" fillId="0" borderId="15" xfId="8" applyFont="1" applyFill="1" applyBorder="1" applyAlignment="1">
      <alignment horizontal="left" vertical="center" wrapText="1"/>
    </xf>
    <xf numFmtId="43" fontId="41" fillId="0" borderId="1" xfId="8" applyNumberFormat="1" applyFont="1" applyFill="1" applyBorder="1" applyAlignment="1">
      <alignment horizontal="left" vertical="center" wrapText="1"/>
    </xf>
    <xf numFmtId="43" fontId="41" fillId="0" borderId="1" xfId="8" applyNumberFormat="1" applyFont="1" applyBorder="1" applyAlignment="1">
      <alignment horizontal="left" vertical="center"/>
    </xf>
    <xf numFmtId="43" fontId="41" fillId="0" borderId="1" xfId="1" applyNumberFormat="1" applyFont="1" applyBorder="1" applyAlignment="1">
      <alignment horizontal="left" vertical="center"/>
    </xf>
    <xf numFmtId="43" fontId="41" fillId="0" borderId="14" xfId="8" applyNumberFormat="1" applyFont="1" applyFill="1" applyBorder="1" applyAlignment="1">
      <alignment horizontal="left" vertical="center" wrapText="1"/>
    </xf>
    <xf numFmtId="44" fontId="6" fillId="0" borderId="1" xfId="0" applyNumberFormat="1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left"/>
      <protection locked="0"/>
    </xf>
    <xf numFmtId="0" fontId="0" fillId="0" borderId="7" xfId="0" applyNumberFormat="1" applyFont="1" applyBorder="1" applyAlignment="1" applyProtection="1">
      <alignment horizontal="left"/>
      <protection hidden="1"/>
    </xf>
    <xf numFmtId="0" fontId="46" fillId="0" borderId="7" xfId="0" applyNumberFormat="1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176" fontId="15" fillId="0" borderId="2" xfId="0" applyNumberFormat="1" applyFont="1" applyBorder="1" applyAlignment="1" applyProtection="1">
      <alignment horizontal="left" vertical="center"/>
      <protection locked="0"/>
    </xf>
    <xf numFmtId="176" fontId="8" fillId="0" borderId="2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44" fontId="8" fillId="0" borderId="13" xfId="0" applyNumberFormat="1" applyFont="1" applyBorder="1" applyAlignment="1" applyProtection="1">
      <alignment horizontal="center" vertical="center"/>
      <protection hidden="1"/>
    </xf>
    <xf numFmtId="44" fontId="8" fillId="0" borderId="4" xfId="0" applyNumberFormat="1" applyFont="1" applyBorder="1" applyAlignment="1" applyProtection="1">
      <alignment horizontal="center" vertical="center"/>
      <protection hidden="1"/>
    </xf>
    <xf numFmtId="44" fontId="6" fillId="0" borderId="1" xfId="0" applyNumberFormat="1" applyFont="1" applyBorder="1" applyAlignment="1" applyProtection="1">
      <alignment horizontal="center" vertical="center" wrapText="1"/>
      <protection hidden="1"/>
    </xf>
    <xf numFmtId="44" fontId="6" fillId="0" borderId="3" xfId="0" applyNumberFormat="1" applyFont="1" applyBorder="1" applyAlignment="1" applyProtection="1">
      <alignment horizontal="center" vertical="center" wrapText="1"/>
      <protection hidden="1"/>
    </xf>
    <xf numFmtId="44" fontId="6" fillId="0" borderId="13" xfId="0" applyNumberFormat="1" applyFont="1" applyBorder="1" applyAlignment="1" applyProtection="1">
      <alignment horizontal="center" vertical="center" wrapText="1"/>
      <protection hidden="1"/>
    </xf>
    <xf numFmtId="44" fontId="6" fillId="0" borderId="4" xfId="0" applyNumberFormat="1" applyFont="1" applyBorder="1" applyAlignment="1" applyProtection="1">
      <alignment horizontal="center" vertical="center" wrapText="1"/>
      <protection hidden="1"/>
    </xf>
    <xf numFmtId="44" fontId="8" fillId="0" borderId="3" xfId="0" applyNumberFormat="1" applyFont="1" applyBorder="1" applyAlignment="1" applyProtection="1">
      <alignment horizontal="center" vertical="center"/>
      <protection hidden="1"/>
    </xf>
    <xf numFmtId="0" fontId="37" fillId="0" borderId="9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17" xfId="0" applyFont="1" applyBorder="1" applyAlignment="1" applyProtection="1">
      <alignment horizontal="left" vertical="center" wrapText="1"/>
      <protection locked="0"/>
    </xf>
    <xf numFmtId="44" fontId="6" fillId="0" borderId="3" xfId="0" applyNumberFormat="1" applyFont="1" applyBorder="1" applyAlignment="1" applyProtection="1">
      <alignment horizontal="left" vertical="center" wrapText="1"/>
      <protection hidden="1"/>
    </xf>
    <xf numFmtId="44" fontId="6" fillId="0" borderId="13" xfId="0" applyNumberFormat="1" applyFont="1" applyBorder="1" applyAlignment="1" applyProtection="1">
      <alignment horizontal="left" vertical="center" wrapText="1"/>
      <protection hidden="1"/>
    </xf>
    <xf numFmtId="44" fontId="6" fillId="0" borderId="4" xfId="0" applyNumberFormat="1" applyFont="1" applyBorder="1" applyAlignment="1" applyProtection="1">
      <alignment horizontal="left" vertical="center" wrapText="1"/>
      <protection hidden="1"/>
    </xf>
    <xf numFmtId="44" fontId="8" fillId="0" borderId="3" xfId="0" applyNumberFormat="1" applyFont="1" applyBorder="1" applyAlignment="1" applyProtection="1">
      <alignment horizontal="center" vertical="center" wrapText="1"/>
      <protection hidden="1"/>
    </xf>
    <xf numFmtId="44" fontId="8" fillId="0" borderId="13" xfId="0" applyNumberFormat="1" applyFont="1" applyBorder="1" applyAlignment="1" applyProtection="1">
      <alignment horizontal="center" vertical="center" wrapText="1"/>
      <protection hidden="1"/>
    </xf>
    <xf numFmtId="44" fontId="8" fillId="0" borderId="4" xfId="0" applyNumberFormat="1" applyFont="1" applyBorder="1" applyAlignment="1" applyProtection="1">
      <alignment horizontal="center" vertical="center" wrapText="1"/>
      <protection hidden="1"/>
    </xf>
    <xf numFmtId="44" fontId="9" fillId="0" borderId="3" xfId="0" applyNumberFormat="1" applyFont="1" applyBorder="1" applyAlignment="1" applyProtection="1">
      <alignment horizontal="left" vertical="center" wrapText="1"/>
      <protection hidden="1"/>
    </xf>
    <xf numFmtId="44" fontId="9" fillId="0" borderId="4" xfId="0" applyNumberFormat="1" applyFont="1" applyBorder="1" applyAlignment="1" applyProtection="1">
      <alignment horizontal="left" vertical="center" wrapText="1"/>
      <protection hidden="1"/>
    </xf>
    <xf numFmtId="44" fontId="16" fillId="0" borderId="3" xfId="0" applyNumberFormat="1" applyFont="1" applyBorder="1" applyAlignment="1" applyProtection="1">
      <alignment horizontal="center" vertical="center" wrapText="1"/>
      <protection hidden="1"/>
    </xf>
    <xf numFmtId="44" fontId="16" fillId="0" borderId="4" xfId="0" applyNumberFormat="1" applyFont="1" applyBorder="1" applyAlignment="1" applyProtection="1">
      <alignment horizontal="center" vertical="center" wrapText="1"/>
      <protection hidden="1"/>
    </xf>
    <xf numFmtId="44" fontId="48" fillId="0" borderId="3" xfId="0" applyNumberFormat="1" applyFont="1" applyBorder="1" applyAlignment="1" applyProtection="1">
      <alignment horizontal="center" vertical="center" wrapText="1"/>
      <protection hidden="1"/>
    </xf>
    <xf numFmtId="44" fontId="48" fillId="0" borderId="13" xfId="0" applyNumberFormat="1" applyFont="1" applyBorder="1" applyAlignment="1" applyProtection="1">
      <alignment horizontal="center" vertical="center" wrapText="1"/>
      <protection hidden="1"/>
    </xf>
    <xf numFmtId="44" fontId="48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top" textRotation="255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4" fontId="0" fillId="0" borderId="3" xfId="0" applyNumberFormat="1" applyBorder="1" applyAlignment="1" applyProtection="1">
      <alignment horizontal="center" vertical="top" wrapText="1"/>
      <protection hidden="1"/>
    </xf>
    <xf numFmtId="44" fontId="0" fillId="0" borderId="13" xfId="0" applyNumberFormat="1" applyBorder="1" applyAlignment="1" applyProtection="1">
      <alignment horizontal="center" vertical="top" wrapText="1"/>
      <protection hidden="1"/>
    </xf>
    <xf numFmtId="44" fontId="0" fillId="0" borderId="4" xfId="0" applyNumberFormat="1" applyBorder="1" applyAlignment="1" applyProtection="1">
      <alignment horizontal="center" vertical="top" wrapText="1"/>
      <protection hidden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43" fontId="0" fillId="0" borderId="3" xfId="0" applyNumberFormat="1" applyBorder="1" applyAlignment="1" applyProtection="1">
      <alignment horizontal="center" vertical="center"/>
      <protection locked="0"/>
    </xf>
    <xf numFmtId="43" fontId="0" fillId="0" borderId="13" xfId="0" applyNumberFormat="1" applyBorder="1" applyAlignment="1" applyProtection="1">
      <alignment horizontal="center" vertical="center"/>
      <protection locked="0"/>
    </xf>
    <xf numFmtId="43" fontId="0" fillId="0" borderId="4" xfId="0" applyNumberFormat="1" applyBorder="1" applyAlignment="1" applyProtection="1">
      <alignment horizontal="center" vertical="center"/>
      <protection locked="0"/>
    </xf>
    <xf numFmtId="44" fontId="8" fillId="0" borderId="15" xfId="0" applyNumberFormat="1" applyFont="1" applyBorder="1" applyAlignment="1" applyProtection="1">
      <alignment horizontal="center" vertical="top" wrapText="1"/>
      <protection hidden="1"/>
    </xf>
    <xf numFmtId="44" fontId="8" fillId="0" borderId="7" xfId="0" applyNumberFormat="1" applyFont="1" applyBorder="1" applyAlignment="1" applyProtection="1">
      <alignment horizontal="center" vertical="top" wrapText="1"/>
      <protection hidden="1"/>
    </xf>
    <xf numFmtId="44" fontId="8" fillId="0" borderId="16" xfId="0" applyNumberFormat="1" applyFont="1" applyBorder="1" applyAlignment="1" applyProtection="1">
      <alignment horizontal="center" vertical="top" wrapText="1"/>
      <protection hidden="1"/>
    </xf>
    <xf numFmtId="44" fontId="8" fillId="0" borderId="2" xfId="0" applyNumberFormat="1" applyFont="1" applyBorder="1" applyAlignment="1" applyProtection="1">
      <alignment horizontal="center" vertical="top" wrapText="1"/>
      <protection hidden="1"/>
    </xf>
    <xf numFmtId="44" fontId="0" fillId="0" borderId="3" xfId="0" applyNumberFormat="1" applyBorder="1" applyAlignment="1" applyProtection="1">
      <alignment horizontal="center" vertical="center"/>
      <protection hidden="1"/>
    </xf>
    <xf numFmtId="44" fontId="0" fillId="0" borderId="13" xfId="0" applyNumberFormat="1" applyBorder="1" applyAlignment="1" applyProtection="1">
      <alignment horizontal="center" vertical="center"/>
      <protection hidden="1"/>
    </xf>
    <xf numFmtId="44" fontId="0" fillId="0" borderId="4" xfId="0" applyNumberFormat="1" applyBorder="1" applyAlignment="1" applyProtection="1">
      <alignment horizontal="center" vertical="center"/>
      <protection hidden="1"/>
    </xf>
    <xf numFmtId="43" fontId="17" fillId="2" borderId="13" xfId="0" applyNumberFormat="1" applyFont="1" applyFill="1" applyBorder="1" applyAlignment="1" applyProtection="1">
      <alignment horizontal="center" vertical="center" wrapText="1"/>
      <protection locked="0"/>
    </xf>
    <xf numFmtId="43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textRotation="255"/>
      <protection locked="0"/>
    </xf>
    <xf numFmtId="44" fontId="8" fillId="0" borderId="1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4" fontId="8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textRotation="255"/>
      <protection locked="0"/>
    </xf>
    <xf numFmtId="0" fontId="8" fillId="0" borderId="12" xfId="0" applyFont="1" applyBorder="1" applyAlignment="1" applyProtection="1">
      <alignment horizontal="center" vertical="center" textRotation="255"/>
      <protection locked="0"/>
    </xf>
    <xf numFmtId="4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13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37" fillId="0" borderId="2" xfId="0" applyNumberFormat="1" applyFont="1" applyBorder="1" applyAlignment="1" applyProtection="1">
      <alignment horizontal="left" vertical="center" wrapText="1"/>
      <protection hidden="1"/>
    </xf>
    <xf numFmtId="0" fontId="37" fillId="0" borderId="10" xfId="0" applyNumberFormat="1" applyFont="1" applyBorder="1" applyAlignment="1" applyProtection="1">
      <alignment horizontal="left" vertical="center" wrapText="1"/>
      <protection hidden="1"/>
    </xf>
    <xf numFmtId="0" fontId="47" fillId="0" borderId="2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10" fillId="0" borderId="33" xfId="7" applyFont="1" applyFill="1" applyBorder="1" applyAlignment="1">
      <alignment horizontal="center" vertical="center"/>
    </xf>
    <xf numFmtId="0" fontId="10" fillId="0" borderId="34" xfId="7" applyFont="1" applyFill="1" applyBorder="1" applyAlignment="1">
      <alignment horizontal="center" vertical="center"/>
    </xf>
    <xf numFmtId="0" fontId="10" fillId="0" borderId="34" xfId="7" applyFont="1" applyFill="1" applyBorder="1" applyAlignment="1">
      <alignment horizontal="left" vertical="center" indent="15"/>
    </xf>
    <xf numFmtId="0" fontId="10" fillId="0" borderId="35" xfId="7" applyFont="1" applyFill="1" applyBorder="1" applyAlignment="1">
      <alignment horizontal="left" vertical="center" indent="15"/>
    </xf>
    <xf numFmtId="0" fontId="10" fillId="0" borderId="1" xfId="7" applyFont="1" applyFill="1" applyBorder="1" applyAlignment="1">
      <alignment horizontal="center" vertical="center" wrapText="1"/>
    </xf>
    <xf numFmtId="0" fontId="10" fillId="0" borderId="30" xfId="7" applyFont="1" applyFill="1" applyBorder="1" applyAlignment="1">
      <alignment horizontal="center" vertical="center"/>
    </xf>
    <xf numFmtId="0" fontId="10" fillId="0" borderId="31" xfId="7" applyFont="1" applyFill="1" applyBorder="1" applyAlignment="1">
      <alignment horizontal="center" vertical="center"/>
    </xf>
    <xf numFmtId="0" fontId="10" fillId="0" borderId="31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textRotation="255" wrapText="1"/>
    </xf>
    <xf numFmtId="0" fontId="10" fillId="0" borderId="29" xfId="7" applyFont="1" applyFill="1" applyBorder="1" applyAlignment="1">
      <alignment horizontal="center" vertical="center" wrapText="1"/>
    </xf>
    <xf numFmtId="0" fontId="10" fillId="0" borderId="32" xfId="7" applyFont="1" applyFill="1" applyBorder="1" applyAlignment="1">
      <alignment horizontal="center" vertical="center" wrapText="1"/>
    </xf>
    <xf numFmtId="0" fontId="10" fillId="0" borderId="24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36" fillId="0" borderId="24" xfId="7" applyFont="1" applyFill="1" applyBorder="1" applyAlignment="1">
      <alignment horizontal="center" vertical="center"/>
    </xf>
    <xf numFmtId="0" fontId="36" fillId="0" borderId="27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left" vertical="center"/>
    </xf>
    <xf numFmtId="0" fontId="10" fillId="0" borderId="29" xfId="7" applyFont="1" applyFill="1" applyBorder="1" applyAlignment="1">
      <alignment horizontal="left" vertical="center"/>
    </xf>
    <xf numFmtId="0" fontId="10" fillId="0" borderId="28" xfId="7" applyFont="1" applyFill="1" applyBorder="1" applyAlignment="1">
      <alignment horizontal="center" vertical="center" wrapText="1"/>
    </xf>
    <xf numFmtId="0" fontId="10" fillId="0" borderId="23" xfId="7" applyFont="1" applyFill="1" applyBorder="1" applyAlignment="1">
      <alignment horizontal="center" vertical="center" wrapText="1"/>
    </xf>
    <xf numFmtId="0" fontId="10" fillId="0" borderId="24" xfId="7" applyFont="1" applyFill="1" applyBorder="1" applyAlignment="1">
      <alignment horizontal="center" vertical="center" wrapText="1"/>
    </xf>
    <xf numFmtId="0" fontId="10" fillId="0" borderId="25" xfId="7" applyFont="1" applyFill="1" applyBorder="1" applyAlignment="1">
      <alignment horizontal="center" vertical="center"/>
    </xf>
    <xf numFmtId="0" fontId="10" fillId="0" borderId="26" xfId="7" applyFont="1" applyFill="1" applyBorder="1" applyAlignment="1">
      <alignment horizontal="center" vertical="center"/>
    </xf>
    <xf numFmtId="0" fontId="10" fillId="0" borderId="16" xfId="7" applyFont="1" applyFill="1" applyBorder="1" applyAlignment="1">
      <alignment horizontal="center" vertical="center"/>
    </xf>
    <xf numFmtId="0" fontId="10" fillId="0" borderId="10" xfId="7" applyFont="1" applyFill="1" applyBorder="1" applyAlignment="1">
      <alignment horizontal="center" vertical="center"/>
    </xf>
    <xf numFmtId="0" fontId="34" fillId="0" borderId="0" xfId="7" applyFont="1" applyFill="1" applyAlignment="1">
      <alignment horizontal="left" vertical="center" indent="10"/>
    </xf>
    <xf numFmtId="0" fontId="35" fillId="0" borderId="19" xfId="7" applyFont="1" applyFill="1" applyBorder="1" applyAlignment="1">
      <alignment horizontal="center" vertical="center" wrapText="1"/>
    </xf>
    <xf numFmtId="0" fontId="35" fillId="0" borderId="21" xfId="7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left" vertical="center" indent="4"/>
    </xf>
    <xf numFmtId="0" fontId="10" fillId="0" borderId="22" xfId="7" applyFont="1" applyFill="1" applyBorder="1" applyAlignment="1">
      <alignment horizontal="righ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51" fillId="3" borderId="13" xfId="0" applyFont="1" applyFill="1" applyBorder="1" applyAlignment="1" applyProtection="1">
      <alignment horizontal="right" vertical="center" wrapText="1"/>
      <protection locked="0"/>
    </xf>
    <xf numFmtId="0" fontId="29" fillId="0" borderId="0" xfId="7" applyFont="1" applyBorder="1" applyAlignment="1">
      <alignment horizontal="center" vertical="center" wrapText="1"/>
    </xf>
    <xf numFmtId="0" fontId="30" fillId="0" borderId="2" xfId="7" applyFont="1" applyBorder="1" applyAlignment="1">
      <alignment horizontal="center" vertical="center" wrapText="1"/>
    </xf>
    <xf numFmtId="0" fontId="17" fillId="0" borderId="2" xfId="7" applyFont="1" applyBorder="1" applyAlignment="1">
      <alignment horizontal="center" vertical="center" wrapText="1"/>
    </xf>
    <xf numFmtId="0" fontId="32" fillId="0" borderId="0" xfId="7" applyFont="1" applyAlignment="1">
      <alignment horizontal="left"/>
    </xf>
  </cellXfs>
  <cellStyles count="11">
    <cellStyle name="常规" xfId="0" builtinId="0"/>
    <cellStyle name="常规 2" xfId="1"/>
    <cellStyle name="常规 2 2" xfId="5"/>
    <cellStyle name="常规 2 3" xfId="9"/>
    <cellStyle name="常规 3" xfId="2"/>
    <cellStyle name="常规 3 2" xfId="10"/>
    <cellStyle name="常规 4" xfId="3"/>
    <cellStyle name="常规 5" xfId="4"/>
    <cellStyle name="常规 5 2" xfId="8"/>
    <cellStyle name="常规 6" xfId="6"/>
    <cellStyle name="常规 7" xfId="7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 * #,##0.00_ ;_ * \-#,##0.00_ ;_ * &quot;-&quot;??_ ;_ @_ 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 * #,##0.00_ ;_ * \-#,##0.00_ ;_ * &quot;-&quot;??_ ;_ @_ 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 * #,##0.00_ ;_ * \-#,##0.00_ ;_ * &quot;-&quot;??_ ;_ @_ 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solid">
          <fgColor theme="0" tint="-0.14999847407452621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solid">
          <fgColor theme="0" tint="-0.14999847407452621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solid">
          <fgColor theme="0" tint="-0.14999847407452621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黑体"/>
        <scheme val="none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numFmt numFmtId="35" formatCode="_ * #,##0.00_ ;_ * \-#,##0.00_ ;_ * &quot;-&quot;??_ ;_ @_ 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numFmt numFmtId="35" formatCode="_ * #,##0.00_ ;_ * \-#,##0.00_ ;_ * &quot;-&quot;??_ ;_ @_ 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  <numFmt numFmtId="35" formatCode="_ * #,##0.00_ ;_ * \-#,##0.00_ ;_ * &quot;-&quot;??_ ;_ @_ 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</dxfs>
  <tableStyles count="0" defaultTableStyle="TableStyleMedium2" defaultPivotStyle="PivotStyleMedium9"/>
  <colors>
    <mruColors>
      <color rgb="FF333F4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130175</xdr:colOff>
      <xdr:row>1</xdr:row>
      <xdr:rowOff>207480</xdr:rowOff>
    </xdr:from>
    <xdr:to>
      <xdr:col>16</xdr:col>
      <xdr:colOff>858646</xdr:colOff>
      <xdr:row>1</xdr:row>
      <xdr:rowOff>207480</xdr:rowOff>
    </xdr:to>
    <xdr:cxnSp macro="">
      <xdr:nvCxnSpPr>
        <xdr:cNvPr id="2" name="直接连接符 1"/>
        <xdr:cNvCxnSpPr/>
      </xdr:nvCxnSpPr>
      <xdr:spPr>
        <a:xfrm flipV="1">
          <a:off x="8416925" y="607530"/>
          <a:ext cx="1319021" cy="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206375</xdr:colOff>
      <xdr:row>14</xdr:row>
      <xdr:rowOff>349250</xdr:rowOff>
    </xdr:from>
    <xdr:to>
      <xdr:col>16</xdr:col>
      <xdr:colOff>872550</xdr:colOff>
      <xdr:row>14</xdr:row>
      <xdr:rowOff>349250</xdr:rowOff>
    </xdr:to>
    <xdr:cxnSp macro="">
      <xdr:nvCxnSpPr>
        <xdr:cNvPr id="3" name="直接连接符 2"/>
        <xdr:cNvCxnSpPr/>
      </xdr:nvCxnSpPr>
      <xdr:spPr>
        <a:xfrm flipV="1">
          <a:off x="7959725" y="5949950"/>
          <a:ext cx="1790125" cy="0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133350</xdr:colOff>
      <xdr:row>1</xdr:row>
      <xdr:rowOff>114300</xdr:rowOff>
    </xdr:from>
    <xdr:to>
      <xdr:col>9</xdr:col>
      <xdr:colOff>314325</xdr:colOff>
      <xdr:row>1</xdr:row>
      <xdr:rowOff>342900</xdr:rowOff>
    </xdr:to>
    <xdr:sp macro="" textlink="">
      <xdr:nvSpPr>
        <xdr:cNvPr id="4" name="矩形 16"/>
        <xdr:cNvSpPr>
          <a:spLocks noChangeArrowheads="1"/>
        </xdr:cNvSpPr>
      </xdr:nvSpPr>
      <xdr:spPr bwMode="auto">
        <a:xfrm>
          <a:off x="5019675" y="514350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表1" displayName="表1" ref="A1:M24" totalsRowShown="0" headerRowDxfId="26" dataDxfId="24" headerRowBorderDxfId="25" tableBorderDxfId="23" totalsRowBorderDxfId="22">
  <sortState ref="A2:M24">
    <sortCondition ref="D2"/>
  </sortState>
  <tableColumns count="13">
    <tableColumn id="2" name="类型" dataDxfId="21">
      <calculatedColumnFormula>D2&amp;C2</calculatedColumnFormula>
    </tableColumn>
    <tableColumn id="7" name="预算编码" dataDxfId="20"/>
    <tableColumn id="9" name="预算项目" dataDxfId="19"/>
    <tableColumn id="20" name="预算部门码" dataDxfId="18"/>
    <tableColumn id="19" name="部门码" dataDxfId="17"/>
    <tableColumn id="11" name="部门名称" dataDxfId="16"/>
    <tableColumn id="12" name="责任人" dataDxfId="15"/>
    <tableColumn id="13" name="预算来源" dataDxfId="14"/>
    <tableColumn id="14" name="财政项目编号" dataDxfId="13"/>
    <tableColumn id="15" name="财政项目名称" dataDxfId="12"/>
    <tableColumn id="16" name="政府采购属性" dataDxfId="11"/>
    <tableColumn id="17" name="采购金额" dataDxfId="10"/>
    <tableColumn id="18" name="备注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表3" displayName="表3" ref="A8:G19" totalsRowShown="0" headerRowDxfId="8" tableBorderDxfId="7">
  <tableColumns count="7">
    <tableColumn id="1" name="姓名" dataDxfId="6"/>
    <tableColumn id="2" name="身份证号码" dataDxfId="5"/>
    <tableColumn id="3" name="卡号" dataDxfId="4"/>
    <tableColumn id="4" name="开户行" dataDxfId="3"/>
    <tableColumn id="5" name="实发" dataDxfId="2"/>
    <tableColumn id="6" name="应发" dataDxfId="1">
      <calculatedColumnFormula>IF(E9&gt;49500,(E9-7000)/0.68,IF(E9&gt;21000,(E9-2000)/0.76,IF(E9&gt;3360,E9/0.84,IF(E9&gt;800,(E9-800)/0.8+800,E9))))</calculatedColumnFormula>
    </tableColumn>
    <tableColumn id="7" name="个税" dataDxfId="0">
      <calculatedColumnFormula>F9-E9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"/>
  <sheetViews>
    <sheetView workbookViewId="0">
      <selection activeCell="D10" sqref="D10"/>
    </sheetView>
  </sheetViews>
  <sheetFormatPr defaultRowHeight="13.5"/>
  <cols>
    <col min="1" max="1" width="11" style="50" customWidth="1"/>
    <col min="2" max="2" width="34" style="50" customWidth="1"/>
    <col min="3" max="3" width="11.875" style="50" bestFit="1" customWidth="1"/>
    <col min="4" max="4" width="29.5" style="50" customWidth="1"/>
    <col min="5" max="5" width="20.125" style="50" customWidth="1"/>
    <col min="6" max="16384" width="9" style="50"/>
  </cols>
  <sheetData>
    <row r="1" spans="1:5" ht="26.1" customHeight="1">
      <c r="A1" s="49" t="s">
        <v>105</v>
      </c>
      <c r="B1" s="49" t="s">
        <v>106</v>
      </c>
      <c r="C1" s="49" t="s">
        <v>107</v>
      </c>
      <c r="D1" s="49" t="s">
        <v>108</v>
      </c>
      <c r="E1" s="49" t="s">
        <v>109</v>
      </c>
    </row>
    <row r="2" spans="1:5" ht="26.1" customHeight="1">
      <c r="A2" s="51">
        <v>1</v>
      </c>
      <c r="B2" s="115" t="s">
        <v>133</v>
      </c>
      <c r="C2" s="52"/>
      <c r="D2" s="53"/>
      <c r="E2" s="115" t="s">
        <v>133</v>
      </c>
    </row>
    <row r="3" spans="1:5" ht="26.1" customHeight="1">
      <c r="A3" s="53">
        <v>2</v>
      </c>
      <c r="B3" s="115" t="s">
        <v>134</v>
      </c>
      <c r="C3" s="54"/>
      <c r="D3" s="53"/>
      <c r="E3" s="115" t="s">
        <v>134</v>
      </c>
    </row>
    <row r="4" spans="1:5" ht="26.1" customHeight="1">
      <c r="A4" s="51">
        <v>3</v>
      </c>
      <c r="B4" s="115" t="s">
        <v>135</v>
      </c>
      <c r="C4" s="54"/>
      <c r="D4" s="53"/>
      <c r="E4" s="115" t="s">
        <v>135</v>
      </c>
    </row>
    <row r="5" spans="1:5" ht="26.1" customHeight="1">
      <c r="A5" s="53">
        <v>4</v>
      </c>
      <c r="B5" s="115" t="s">
        <v>136</v>
      </c>
      <c r="C5" s="54"/>
      <c r="D5" s="53"/>
      <c r="E5" s="115" t="s">
        <v>136</v>
      </c>
    </row>
    <row r="6" spans="1:5" ht="26.1" customHeight="1">
      <c r="A6" s="51">
        <v>5</v>
      </c>
      <c r="B6" s="115" t="s">
        <v>137</v>
      </c>
      <c r="C6" s="54"/>
      <c r="D6" s="53"/>
      <c r="E6" s="115" t="s">
        <v>137</v>
      </c>
    </row>
    <row r="7" spans="1:5" ht="26.1" customHeight="1">
      <c r="A7" s="53">
        <v>6</v>
      </c>
      <c r="B7" s="115" t="s">
        <v>138</v>
      </c>
      <c r="C7" s="54"/>
      <c r="D7" s="53"/>
      <c r="E7" s="115" t="s">
        <v>138</v>
      </c>
    </row>
    <row r="8" spans="1:5" ht="26.1" customHeight="1">
      <c r="A8" s="51">
        <v>7</v>
      </c>
      <c r="B8" s="115" t="s">
        <v>139</v>
      </c>
      <c r="C8" s="54"/>
      <c r="D8" s="53"/>
      <c r="E8" s="115" t="s">
        <v>139</v>
      </c>
    </row>
    <row r="9" spans="1:5" ht="26.1" customHeight="1">
      <c r="A9" s="53">
        <v>8</v>
      </c>
      <c r="B9" s="115" t="s">
        <v>140</v>
      </c>
      <c r="C9" s="54"/>
      <c r="D9" s="53"/>
      <c r="E9" s="115" t="s">
        <v>140</v>
      </c>
    </row>
    <row r="10" spans="1:5" ht="26.1" customHeight="1">
      <c r="A10" s="51">
        <v>9</v>
      </c>
      <c r="B10" s="115" t="s">
        <v>141</v>
      </c>
      <c r="C10" s="54"/>
      <c r="D10" s="53"/>
      <c r="E10" s="115" t="s">
        <v>141</v>
      </c>
    </row>
    <row r="11" spans="1:5" ht="26.1" customHeight="1">
      <c r="A11" s="53">
        <v>10</v>
      </c>
      <c r="B11" s="115" t="s">
        <v>142</v>
      </c>
      <c r="C11" s="54"/>
      <c r="D11" s="53"/>
      <c r="E11" s="115" t="s">
        <v>142</v>
      </c>
    </row>
    <row r="12" spans="1:5" ht="26.1" customHeight="1">
      <c r="A12" s="51">
        <v>11</v>
      </c>
      <c r="B12" s="116" t="s">
        <v>143</v>
      </c>
      <c r="C12" s="54"/>
      <c r="D12" s="53"/>
      <c r="E12" s="116" t="s">
        <v>143</v>
      </c>
    </row>
  </sheetData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4"/>
  <sheetViews>
    <sheetView zoomScale="85" zoomScaleNormal="85" workbookViewId="0">
      <selection activeCell="D11" sqref="D11"/>
    </sheetView>
  </sheetViews>
  <sheetFormatPr defaultRowHeight="13.5"/>
  <cols>
    <col min="1" max="1" width="29.625" style="47" bestFit="1" customWidth="1"/>
    <col min="2" max="2" width="14.125" style="42" bestFit="1" customWidth="1"/>
    <col min="3" max="3" width="54.875" style="42" bestFit="1" customWidth="1"/>
    <col min="4" max="4" width="32.125" style="42" bestFit="1" customWidth="1"/>
    <col min="5" max="5" width="12.5" bestFit="1" customWidth="1"/>
    <col min="6" max="6" width="25" style="42" customWidth="1"/>
    <col min="7" max="7" width="25.25" style="42" bestFit="1" customWidth="1"/>
    <col min="8" max="8" width="15.125" style="42" bestFit="1" customWidth="1"/>
    <col min="9" max="9" width="20.75" style="42" bestFit="1" customWidth="1"/>
    <col min="10" max="10" width="15.5" style="42" bestFit="1" customWidth="1"/>
    <col min="11" max="11" width="39.25" style="42" customWidth="1"/>
    <col min="12" max="12" width="14.125" style="42" bestFit="1" customWidth="1"/>
    <col min="13" max="13" width="16.375" style="42" bestFit="1" customWidth="1"/>
    <col min="14" max="14" width="31.5" style="48" bestFit="1" customWidth="1"/>
    <col min="15" max="16384" width="9" style="42"/>
  </cols>
  <sheetData>
    <row r="1" spans="1:14" ht="24.95" customHeight="1">
      <c r="A1" s="38" t="s">
        <v>92</v>
      </c>
      <c r="B1" s="39" t="s">
        <v>93</v>
      </c>
      <c r="C1" s="38" t="s">
        <v>94</v>
      </c>
      <c r="D1" s="38" t="s">
        <v>95</v>
      </c>
      <c r="E1" s="38" t="s">
        <v>96</v>
      </c>
      <c r="F1" s="38" t="s">
        <v>97</v>
      </c>
      <c r="G1" s="38" t="s">
        <v>98</v>
      </c>
      <c r="H1" s="38" t="s">
        <v>99</v>
      </c>
      <c r="I1" s="39" t="s">
        <v>100</v>
      </c>
      <c r="J1" s="39" t="s">
        <v>101</v>
      </c>
      <c r="K1" s="40" t="s">
        <v>102</v>
      </c>
      <c r="L1" s="40" t="s">
        <v>103</v>
      </c>
      <c r="M1" s="41" t="s">
        <v>104</v>
      </c>
      <c r="N1" s="42"/>
    </row>
    <row r="2" spans="1:14" ht="24.95" customHeight="1">
      <c r="A2" s="120" t="str">
        <f t="shared" ref="A2:A24" si="0">D2&amp;C2</f>
        <v>测绘系分工会测绘系分工会活动</v>
      </c>
      <c r="B2" s="56" t="s">
        <v>167</v>
      </c>
      <c r="C2" s="56" t="s">
        <v>179</v>
      </c>
      <c r="D2" s="57" t="s">
        <v>189</v>
      </c>
      <c r="E2" s="56"/>
      <c r="F2" s="56"/>
      <c r="G2" s="56"/>
      <c r="H2" s="56"/>
      <c r="I2" s="56"/>
      <c r="J2" s="56"/>
      <c r="K2" s="56"/>
      <c r="L2" s="56"/>
      <c r="M2" s="118"/>
      <c r="N2" s="42"/>
    </row>
    <row r="3" spans="1:14" ht="24.95" customHeight="1">
      <c r="A3" s="120" t="str">
        <f t="shared" si="0"/>
        <v>电气系分工会电气系分工会活动</v>
      </c>
      <c r="B3" s="56" t="s">
        <v>169</v>
      </c>
      <c r="C3" s="56" t="s">
        <v>181</v>
      </c>
      <c r="D3" s="57" t="s">
        <v>191</v>
      </c>
      <c r="E3" s="56"/>
      <c r="F3" s="56"/>
      <c r="G3" s="56"/>
      <c r="H3" s="56"/>
      <c r="I3" s="56"/>
      <c r="J3" s="56"/>
      <c r="K3" s="56"/>
      <c r="L3" s="56"/>
      <c r="M3" s="118"/>
      <c r="N3" s="42"/>
    </row>
    <row r="4" spans="1:14" ht="24.95" customHeight="1">
      <c r="A4" s="120" t="str">
        <f t="shared" si="0"/>
        <v>轨道系分工会轨道系分工会活动</v>
      </c>
      <c r="B4" s="56" t="s">
        <v>168</v>
      </c>
      <c r="C4" s="56" t="s">
        <v>180</v>
      </c>
      <c r="D4" s="57" t="s">
        <v>190</v>
      </c>
      <c r="E4" s="56"/>
      <c r="F4" s="56"/>
      <c r="G4" s="56"/>
      <c r="H4" s="56"/>
      <c r="I4" s="56"/>
      <c r="J4" s="56"/>
      <c r="K4" s="56"/>
      <c r="L4" s="56"/>
      <c r="M4" s="118"/>
      <c r="N4" s="42"/>
    </row>
    <row r="5" spans="1:14" ht="24.95" customHeight="1">
      <c r="A5" s="120" t="str">
        <f t="shared" si="0"/>
        <v>机关分工会机关分工会活动</v>
      </c>
      <c r="B5" s="56" t="s">
        <v>162</v>
      </c>
      <c r="C5" s="56" t="s">
        <v>176</v>
      </c>
      <c r="D5" s="57" t="s">
        <v>186</v>
      </c>
      <c r="E5" s="56"/>
      <c r="F5" s="56"/>
      <c r="G5" s="56"/>
      <c r="H5" s="56"/>
      <c r="I5" s="56"/>
      <c r="J5" s="56"/>
      <c r="K5" s="56"/>
      <c r="L5" s="56"/>
      <c r="M5" s="118"/>
      <c r="N5" s="42"/>
    </row>
    <row r="6" spans="1:14" ht="24.95" customHeight="1">
      <c r="A6" s="120" t="str">
        <f t="shared" si="0"/>
        <v>建筑系分工会建筑系分工会活动</v>
      </c>
      <c r="B6" s="56" t="s">
        <v>166</v>
      </c>
      <c r="C6" s="56" t="s">
        <v>178</v>
      </c>
      <c r="D6" s="57" t="s">
        <v>188</v>
      </c>
      <c r="E6" s="56"/>
      <c r="F6" s="56"/>
      <c r="G6" s="56"/>
      <c r="H6" s="56"/>
      <c r="I6" s="56"/>
      <c r="J6" s="56"/>
      <c r="K6" s="56"/>
      <c r="L6" s="56"/>
      <c r="M6" s="118"/>
      <c r="N6" s="42"/>
    </row>
    <row r="7" spans="1:14" ht="24.95" customHeight="1">
      <c r="A7" s="120" t="str">
        <f t="shared" si="0"/>
        <v>经管系分工会经管系分工会活动</v>
      </c>
      <c r="B7" s="56" t="s">
        <v>171</v>
      </c>
      <c r="C7" s="56" t="s">
        <v>183</v>
      </c>
      <c r="D7" s="57" t="s">
        <v>193</v>
      </c>
      <c r="E7" s="56"/>
      <c r="F7" s="56"/>
      <c r="G7" s="56"/>
      <c r="H7" s="56"/>
      <c r="I7" s="56"/>
      <c r="J7" s="56"/>
      <c r="K7" s="56"/>
      <c r="L7" s="56"/>
      <c r="M7" s="118"/>
      <c r="N7" s="42"/>
    </row>
    <row r="8" spans="1:14" ht="24.95" customHeight="1">
      <c r="A8" s="120" t="str">
        <f t="shared" si="0"/>
        <v>人文系分工会人文系分工会活动</v>
      </c>
      <c r="B8" s="56" t="s">
        <v>172</v>
      </c>
      <c r="C8" s="56" t="s">
        <v>184</v>
      </c>
      <c r="D8" s="57" t="s">
        <v>194</v>
      </c>
      <c r="E8" s="56"/>
      <c r="F8" s="56"/>
      <c r="G8" s="56"/>
      <c r="H8" s="56"/>
      <c r="I8" s="56"/>
      <c r="J8" s="56"/>
      <c r="K8" s="56"/>
      <c r="L8" s="56"/>
      <c r="M8" s="118"/>
      <c r="N8" s="42"/>
    </row>
    <row r="9" spans="1:14" ht="24.95" customHeight="1">
      <c r="A9" s="120" t="str">
        <f t="shared" si="0"/>
        <v>铁工系分工会铁工系分工会活动</v>
      </c>
      <c r="B9" s="56" t="s">
        <v>165</v>
      </c>
      <c r="C9" s="56" t="s">
        <v>177</v>
      </c>
      <c r="D9" s="57" t="s">
        <v>187</v>
      </c>
      <c r="E9" s="56"/>
      <c r="F9" s="56"/>
      <c r="G9" s="56"/>
      <c r="H9" s="56"/>
      <c r="I9" s="56"/>
      <c r="J9" s="56"/>
      <c r="K9" s="56"/>
      <c r="L9" s="56"/>
      <c r="M9" s="118"/>
      <c r="N9" s="42"/>
    </row>
    <row r="10" spans="1:14" ht="24.95" customHeight="1">
      <c r="A10" s="120" t="str">
        <f t="shared" si="0"/>
        <v>信息系分工会信息系分工会活动</v>
      </c>
      <c r="B10" s="56" t="s">
        <v>170</v>
      </c>
      <c r="C10" s="56" t="s">
        <v>182</v>
      </c>
      <c r="D10" s="57" t="s">
        <v>192</v>
      </c>
      <c r="E10" s="56"/>
      <c r="F10" s="56"/>
      <c r="G10" s="56"/>
      <c r="H10" s="56"/>
      <c r="I10" s="56"/>
      <c r="J10" s="56"/>
      <c r="K10" s="56"/>
      <c r="L10" s="56"/>
      <c r="M10" s="118"/>
      <c r="N10" s="42"/>
    </row>
    <row r="11" spans="1:14" ht="21.75" customHeight="1">
      <c r="A11" s="121" t="str">
        <f t="shared" si="0"/>
        <v>院工会上解会费</v>
      </c>
      <c r="B11" s="55" t="s">
        <v>154</v>
      </c>
      <c r="C11" s="56" t="s">
        <v>144</v>
      </c>
      <c r="D11" s="57" t="s">
        <v>133</v>
      </c>
      <c r="E11" s="58"/>
      <c r="F11" s="59"/>
      <c r="G11" s="59"/>
      <c r="H11" s="44"/>
      <c r="I11" s="45"/>
      <c r="J11" s="44"/>
      <c r="K11" s="44"/>
      <c r="L11" s="44"/>
      <c r="M11" s="46"/>
      <c r="N11" s="42"/>
    </row>
    <row r="12" spans="1:14" ht="17.25">
      <c r="A12" s="121" t="str">
        <f t="shared" si="0"/>
        <v>院工会办公费</v>
      </c>
      <c r="B12" s="55" t="s">
        <v>155</v>
      </c>
      <c r="C12" s="56" t="s">
        <v>145</v>
      </c>
      <c r="D12" s="57" t="s">
        <v>133</v>
      </c>
      <c r="E12" s="58"/>
      <c r="F12" s="59"/>
      <c r="G12" s="59"/>
      <c r="H12" s="44"/>
      <c r="I12" s="45"/>
      <c r="J12" s="44"/>
      <c r="K12" s="44"/>
      <c r="L12" s="44"/>
      <c r="M12" s="43"/>
    </row>
    <row r="13" spans="1:14" ht="17.25">
      <c r="A13" s="121" t="str">
        <f t="shared" si="0"/>
        <v>院工会参加上级工会组织的文体活动费</v>
      </c>
      <c r="B13" s="55" t="s">
        <v>163</v>
      </c>
      <c r="C13" s="56" t="s">
        <v>147</v>
      </c>
      <c r="D13" s="57" t="s">
        <v>133</v>
      </c>
      <c r="E13" s="58"/>
      <c r="F13" s="59"/>
      <c r="G13" s="59"/>
      <c r="H13" s="44"/>
      <c r="I13" s="45"/>
      <c r="J13" s="44"/>
      <c r="K13" s="44"/>
      <c r="L13" s="44"/>
      <c r="M13" s="43"/>
    </row>
    <row r="14" spans="1:14" ht="17.25">
      <c r="A14" s="121" t="str">
        <f t="shared" si="0"/>
        <v>院工会差旅费</v>
      </c>
      <c r="B14" s="55" t="s">
        <v>156</v>
      </c>
      <c r="C14" s="56" t="s">
        <v>146</v>
      </c>
      <c r="D14" s="57" t="s">
        <v>133</v>
      </c>
      <c r="E14" s="58"/>
      <c r="F14" s="59"/>
      <c r="G14" s="59"/>
      <c r="H14" s="44"/>
      <c r="I14" s="45"/>
      <c r="J14" s="44"/>
      <c r="K14" s="44"/>
      <c r="L14" s="44"/>
      <c r="M14" s="43"/>
    </row>
    <row r="15" spans="1:14" ht="17.25">
      <c r="A15" s="121" t="str">
        <f t="shared" si="0"/>
        <v>院工会女职工活动费用</v>
      </c>
      <c r="B15" s="55" t="s">
        <v>164</v>
      </c>
      <c r="C15" s="56" t="s">
        <v>148</v>
      </c>
      <c r="D15" s="57" t="s">
        <v>133</v>
      </c>
      <c r="E15" s="58"/>
      <c r="F15" s="59"/>
      <c r="G15" s="59"/>
      <c r="H15" s="44"/>
      <c r="I15" s="45"/>
      <c r="J15" s="44"/>
      <c r="K15" s="44"/>
      <c r="L15" s="44"/>
      <c r="M15" s="43"/>
    </row>
    <row r="16" spans="1:14" ht="17.25">
      <c r="A16" s="121" t="str">
        <f t="shared" si="0"/>
        <v>院工会报刊、学习资料、宣传款</v>
      </c>
      <c r="B16" s="55" t="s">
        <v>157</v>
      </c>
      <c r="C16" s="56" t="s">
        <v>149</v>
      </c>
      <c r="D16" s="57" t="s">
        <v>133</v>
      </c>
      <c r="E16" s="58"/>
      <c r="F16" s="59"/>
      <c r="G16" s="59"/>
      <c r="H16" s="44"/>
      <c r="I16" s="45"/>
      <c r="J16" s="44"/>
      <c r="K16" s="44"/>
      <c r="L16" s="44"/>
      <c r="M16" s="43"/>
    </row>
    <row r="17" spans="1:13" ht="17.25">
      <c r="A17" s="121" t="str">
        <f t="shared" si="0"/>
        <v>院工会工会年度先进表彰费</v>
      </c>
      <c r="B17" s="55" t="s">
        <v>158</v>
      </c>
      <c r="C17" s="56" t="s">
        <v>150</v>
      </c>
      <c r="D17" s="57" t="s">
        <v>133</v>
      </c>
      <c r="E17" s="58"/>
      <c r="F17" s="59"/>
      <c r="G17" s="59"/>
      <c r="H17" s="44"/>
      <c r="I17" s="45"/>
      <c r="J17" s="44"/>
      <c r="K17" s="44"/>
      <c r="L17" s="44"/>
      <c r="M17" s="43"/>
    </row>
    <row r="18" spans="1:13" ht="17.25">
      <c r="A18" s="121" t="str">
        <f t="shared" si="0"/>
        <v>院工会院工会和各文体协会组织活动支持费</v>
      </c>
      <c r="B18" s="55" t="s">
        <v>159</v>
      </c>
      <c r="C18" s="56" t="s">
        <v>151</v>
      </c>
      <c r="D18" s="57" t="s">
        <v>133</v>
      </c>
      <c r="E18" s="58"/>
      <c r="F18" s="59"/>
      <c r="G18" s="59"/>
      <c r="H18" s="44"/>
      <c r="I18" s="45"/>
      <c r="J18" s="44"/>
      <c r="K18" s="44"/>
      <c r="L18" s="44"/>
      <c r="M18" s="43"/>
    </row>
    <row r="19" spans="1:13" ht="17.25">
      <c r="A19" s="121" t="str">
        <f t="shared" si="0"/>
        <v>院工会春节送温暖、职工直系亲属病故救济、看病号等费用</v>
      </c>
      <c r="B19" s="55" t="s">
        <v>160</v>
      </c>
      <c r="C19" s="56" t="s">
        <v>152</v>
      </c>
      <c r="D19" s="57" t="s">
        <v>133</v>
      </c>
      <c r="E19" s="58"/>
      <c r="F19" s="59"/>
      <c r="G19" s="59"/>
      <c r="H19" s="44"/>
      <c r="I19" s="45"/>
      <c r="J19" s="44"/>
      <c r="K19" s="44"/>
      <c r="L19" s="44"/>
      <c r="M19" s="43"/>
    </row>
    <row r="20" spans="1:13" ht="17.25">
      <c r="A20" s="121" t="str">
        <f t="shared" si="0"/>
        <v>院工会逢年过节节日慰问品发放及生日慰问</v>
      </c>
      <c r="B20" s="55" t="s">
        <v>161</v>
      </c>
      <c r="C20" s="56" t="s">
        <v>153</v>
      </c>
      <c r="D20" s="57" t="s">
        <v>133</v>
      </c>
      <c r="E20" s="58"/>
      <c r="F20" s="59"/>
      <c r="G20" s="59"/>
      <c r="H20" s="44"/>
      <c r="I20" s="45"/>
      <c r="J20" s="44"/>
      <c r="K20" s="44"/>
      <c r="L20" s="44"/>
      <c r="M20" s="43"/>
    </row>
    <row r="21" spans="1:13" ht="17.25">
      <c r="A21" s="122" t="str">
        <f t="shared" si="0"/>
        <v>院工会职工之家、职工小家建设费等</v>
      </c>
      <c r="B21" s="56" t="s">
        <v>174</v>
      </c>
      <c r="C21" s="117" t="s">
        <v>196</v>
      </c>
      <c r="D21" s="57" t="s">
        <v>133</v>
      </c>
      <c r="E21" s="60"/>
      <c r="F21" s="44"/>
      <c r="G21" s="44"/>
      <c r="H21" s="44"/>
      <c r="I21" s="44"/>
      <c r="J21" s="44"/>
      <c r="K21" s="44"/>
      <c r="L21" s="44"/>
      <c r="M21" s="43"/>
    </row>
    <row r="22" spans="1:13" ht="17.25">
      <c r="A22" s="122" t="str">
        <f t="shared" si="0"/>
        <v>院工会召开双代会费用</v>
      </c>
      <c r="B22" s="56" t="s">
        <v>175</v>
      </c>
      <c r="C22" s="117" t="s">
        <v>197</v>
      </c>
      <c r="D22" s="57" t="s">
        <v>133</v>
      </c>
      <c r="E22" s="60"/>
      <c r="F22" s="44"/>
      <c r="G22" s="44"/>
      <c r="H22" s="44"/>
      <c r="I22" s="44"/>
      <c r="J22" s="44"/>
      <c r="K22" s="44"/>
      <c r="L22" s="44"/>
      <c r="M22" s="46"/>
    </row>
    <row r="23" spans="1:13" ht="17.25">
      <c r="A23" s="122" t="str">
        <f t="shared" si="0"/>
        <v>院工会召开临时教代会费用</v>
      </c>
      <c r="B23" s="56" t="s">
        <v>199</v>
      </c>
      <c r="C23" s="117" t="s">
        <v>198</v>
      </c>
      <c r="D23" s="57" t="s">
        <v>133</v>
      </c>
      <c r="E23" s="60"/>
      <c r="F23" s="44"/>
      <c r="G23" s="44"/>
      <c r="H23" s="44"/>
      <c r="I23" s="44"/>
      <c r="J23" s="44"/>
      <c r="K23" s="44"/>
      <c r="L23" s="44"/>
      <c r="M23" s="46"/>
    </row>
    <row r="24" spans="1:13" ht="34.5">
      <c r="A24" s="123" t="str">
        <f t="shared" si="0"/>
        <v>直属机构分工会直属机构分工会活动</v>
      </c>
      <c r="B24" s="56" t="s">
        <v>173</v>
      </c>
      <c r="C24" s="108" t="s">
        <v>185</v>
      </c>
      <c r="D24" s="57" t="s">
        <v>195</v>
      </c>
      <c r="E24" s="56"/>
      <c r="F24" s="108"/>
      <c r="G24" s="108"/>
      <c r="H24" s="108"/>
      <c r="I24" s="108"/>
      <c r="J24" s="108"/>
      <c r="K24" s="108"/>
      <c r="L24" s="108"/>
      <c r="M24" s="119"/>
    </row>
  </sheetData>
  <phoneticPr fontId="9" type="noConversion"/>
  <conditionalFormatting sqref="B2:B11">
    <cfRule type="expression" dxfId="27" priority="93">
      <formula>COUNTIF($B:$B,B2)&gt;1</formula>
    </cfRule>
  </conditionalFormatting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54"/>
  <sheetViews>
    <sheetView tabSelected="1" topLeftCell="D1" zoomScale="130" zoomScaleNormal="130" workbookViewId="0">
      <selection activeCell="T4" sqref="T4:X4"/>
    </sheetView>
  </sheetViews>
  <sheetFormatPr defaultRowHeight="13.5"/>
  <cols>
    <col min="1" max="1" width="7.75" style="3" customWidth="1"/>
    <col min="2" max="2" width="2" style="3" customWidth="1"/>
    <col min="3" max="14" width="4.625" style="3" customWidth="1"/>
    <col min="15" max="15" width="5.125" style="3" customWidth="1"/>
    <col min="16" max="16" width="3" style="3" customWidth="1"/>
    <col min="17" max="17" width="4.625" style="3" customWidth="1"/>
    <col min="18" max="18" width="5" style="3" customWidth="1"/>
    <col min="19" max="19" width="4.625" style="3" customWidth="1"/>
    <col min="20" max="20" width="8.25" style="3" customWidth="1"/>
    <col min="21" max="23" width="4.625" style="3" customWidth="1"/>
    <col min="24" max="24" width="4.875" style="3" customWidth="1"/>
    <col min="25" max="25" width="3.75" style="3" customWidth="1"/>
    <col min="26" max="26" width="3.5" style="3" customWidth="1"/>
    <col min="27" max="27" width="1.75" style="3" customWidth="1"/>
    <col min="28" max="28" width="4.625" style="3" customWidth="1"/>
    <col min="29" max="29" width="12.125" style="3" customWidth="1"/>
    <col min="30" max="30" width="3.875" style="3" customWidth="1"/>
    <col min="31" max="16384" width="9" style="3"/>
  </cols>
  <sheetData>
    <row r="1" spans="1:30" ht="33.75" customHeight="1">
      <c r="A1" s="181" t="s">
        <v>0</v>
      </c>
      <c r="B1" s="1"/>
      <c r="C1" s="2"/>
      <c r="D1" s="2"/>
      <c r="E1" s="2"/>
      <c r="F1" s="2"/>
      <c r="G1" s="2"/>
      <c r="H1" s="128" t="s">
        <v>131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2"/>
      <c r="X1" s="2"/>
      <c r="Y1" s="2"/>
      <c r="Z1" s="2"/>
      <c r="AA1" s="125"/>
      <c r="AB1" s="125"/>
      <c r="AC1" s="125"/>
    </row>
    <row r="2" spans="1:30" ht="20.25" customHeight="1">
      <c r="A2" s="18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7"/>
      <c r="V2" s="7"/>
      <c r="W2" s="8"/>
      <c r="X2" s="130" t="s">
        <v>12</v>
      </c>
      <c r="Y2" s="130"/>
      <c r="Z2" s="129"/>
      <c r="AA2" s="129"/>
      <c r="AB2" s="129"/>
      <c r="AC2" s="129"/>
    </row>
    <row r="3" spans="1:30" ht="30" customHeight="1">
      <c r="A3" s="181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5"/>
      <c r="Q3" s="188" t="s">
        <v>1</v>
      </c>
      <c r="R3" s="159" t="s">
        <v>132</v>
      </c>
      <c r="S3" s="160"/>
      <c r="T3" s="186"/>
      <c r="U3" s="186"/>
      <c r="V3" s="186"/>
      <c r="W3" s="186"/>
      <c r="X3" s="162" t="s">
        <v>6</v>
      </c>
      <c r="Y3" s="185"/>
      <c r="Z3" s="185"/>
      <c r="AA3" s="183" t="str">
        <f>IFERROR(VLOOKUP(T3&amp;T4,工会预算项目!A2:B25,2,0),"")</f>
        <v/>
      </c>
      <c r="AB3" s="183"/>
      <c r="AC3" s="184"/>
    </row>
    <row r="4" spans="1:30" ht="39" customHeight="1">
      <c r="A4" s="181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6"/>
      <c r="Q4" s="189"/>
      <c r="R4" s="161" t="s">
        <v>2</v>
      </c>
      <c r="S4" s="162"/>
      <c r="T4" s="191"/>
      <c r="U4" s="192"/>
      <c r="V4" s="192"/>
      <c r="W4" s="192"/>
      <c r="X4" s="192"/>
      <c r="Y4" s="193" t="s">
        <v>91</v>
      </c>
      <c r="Z4" s="193"/>
      <c r="AA4" s="179"/>
      <c r="AB4" s="179"/>
      <c r="AC4" s="180"/>
    </row>
    <row r="5" spans="1:30" ht="24.75" customHeight="1">
      <c r="A5" s="181"/>
      <c r="C5" s="13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6"/>
      <c r="Q5" s="189"/>
      <c r="R5" s="166" t="s">
        <v>200</v>
      </c>
      <c r="S5" s="167"/>
      <c r="T5" s="167"/>
      <c r="U5" s="167"/>
      <c r="V5" s="167"/>
      <c r="W5" s="167"/>
      <c r="X5" s="168"/>
      <c r="Y5" s="169"/>
      <c r="Z5" s="170"/>
      <c r="AA5" s="170"/>
      <c r="AB5" s="170"/>
      <c r="AC5" s="171"/>
    </row>
    <row r="6" spans="1:30" ht="30.75" customHeight="1">
      <c r="A6" s="181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6"/>
      <c r="Q6" s="172" t="s">
        <v>8</v>
      </c>
      <c r="R6" s="173"/>
      <c r="S6" s="173"/>
      <c r="T6" s="63"/>
      <c r="U6" s="63"/>
      <c r="V6" s="63"/>
      <c r="W6" s="63"/>
      <c r="X6" s="63"/>
      <c r="Y6" s="63"/>
      <c r="Z6" s="63"/>
      <c r="AA6" s="63"/>
      <c r="AB6" s="63"/>
      <c r="AC6" s="64"/>
      <c r="AD6" s="158" t="s">
        <v>4</v>
      </c>
    </row>
    <row r="7" spans="1:30" ht="35.25" customHeight="1">
      <c r="A7" s="181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6"/>
      <c r="Q7" s="174"/>
      <c r="R7" s="175"/>
      <c r="S7" s="175"/>
      <c r="T7" s="65"/>
      <c r="U7" s="65"/>
      <c r="V7" s="65"/>
      <c r="W7" s="65"/>
      <c r="X7" s="65"/>
      <c r="Y7" s="65"/>
      <c r="Z7" s="65"/>
      <c r="AA7" s="65"/>
      <c r="AB7" s="65"/>
      <c r="AC7" s="66"/>
      <c r="AD7" s="158"/>
    </row>
    <row r="8" spans="1:30" ht="21.75" customHeight="1">
      <c r="A8" s="181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6"/>
      <c r="Q8" s="187" t="s">
        <v>7</v>
      </c>
      <c r="R8" s="187"/>
      <c r="S8" s="187"/>
      <c r="T8" s="187"/>
      <c r="U8" s="187"/>
      <c r="V8" s="187"/>
      <c r="W8" s="182" t="s">
        <v>5</v>
      </c>
      <c r="X8" s="182"/>
      <c r="Y8" s="182"/>
      <c r="Z8" s="182"/>
      <c r="AA8" s="182"/>
      <c r="AB8" s="182"/>
      <c r="AC8" s="182"/>
      <c r="AD8" s="158"/>
    </row>
    <row r="9" spans="1:30" ht="30" customHeight="1">
      <c r="A9" s="181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6"/>
      <c r="Q9" s="187"/>
      <c r="R9" s="187"/>
      <c r="S9" s="187"/>
      <c r="T9" s="187"/>
      <c r="U9" s="187"/>
      <c r="V9" s="187"/>
      <c r="W9" s="182"/>
      <c r="X9" s="182"/>
      <c r="Y9" s="182"/>
      <c r="Z9" s="182"/>
      <c r="AA9" s="182"/>
      <c r="AB9" s="182"/>
      <c r="AC9" s="182"/>
      <c r="AD9" s="158"/>
    </row>
    <row r="10" spans="1:30" ht="29.25" customHeight="1">
      <c r="A10" s="181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6"/>
      <c r="Q10" s="148"/>
      <c r="R10" s="149"/>
      <c r="S10" s="149"/>
      <c r="T10" s="149"/>
      <c r="U10" s="149"/>
      <c r="V10" s="150"/>
      <c r="W10" s="141"/>
      <c r="X10" s="135"/>
      <c r="Y10" s="135"/>
      <c r="Z10" s="135"/>
      <c r="AA10" s="135"/>
      <c r="AB10" s="135"/>
      <c r="AC10" s="136"/>
      <c r="AD10" s="158"/>
    </row>
    <row r="11" spans="1:30" ht="29.25" customHeight="1">
      <c r="A11" s="181"/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6"/>
      <c r="Q11" s="163"/>
      <c r="R11" s="164"/>
      <c r="S11" s="164"/>
      <c r="T11" s="164"/>
      <c r="U11" s="164"/>
      <c r="V11" s="165"/>
      <c r="W11" s="176"/>
      <c r="X11" s="177"/>
      <c r="Y11" s="177"/>
      <c r="Z11" s="177"/>
      <c r="AA11" s="177"/>
      <c r="AB11" s="177"/>
      <c r="AC11" s="178"/>
      <c r="AD11" s="158"/>
    </row>
    <row r="12" spans="1:30" ht="33.75" customHeight="1">
      <c r="A12" s="181"/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6"/>
      <c r="Q12" s="137" t="s">
        <v>9</v>
      </c>
      <c r="R12" s="137"/>
      <c r="S12" s="137"/>
      <c r="T12" s="74" t="s">
        <v>116</v>
      </c>
      <c r="U12" s="135"/>
      <c r="V12" s="135"/>
      <c r="W12" s="135"/>
      <c r="X12" s="135"/>
      <c r="Y12" s="135"/>
      <c r="Z12" s="135"/>
      <c r="AA12" s="135"/>
      <c r="AB12" s="135"/>
      <c r="AC12" s="136"/>
    </row>
    <row r="13" spans="1:30" ht="34.5" customHeight="1">
      <c r="A13" s="181"/>
      <c r="C13" s="142" t="s">
        <v>89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38" t="s">
        <v>3</v>
      </c>
      <c r="R13" s="139"/>
      <c r="S13" s="140"/>
      <c r="T13" s="141"/>
      <c r="U13" s="135"/>
      <c r="V13" s="135"/>
      <c r="W13" s="135"/>
      <c r="X13" s="135"/>
      <c r="Y13" s="135"/>
      <c r="Z13" s="135"/>
      <c r="AA13" s="135"/>
      <c r="AB13" s="135"/>
      <c r="AC13" s="136"/>
    </row>
    <row r="14" spans="1:30" ht="33" customHeight="1">
      <c r="A14" s="181"/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4"/>
      <c r="Q14" s="145" t="s">
        <v>130</v>
      </c>
      <c r="R14" s="146"/>
      <c r="S14" s="147"/>
      <c r="T14" s="148"/>
      <c r="U14" s="149"/>
      <c r="V14" s="149"/>
      <c r="W14" s="149"/>
      <c r="X14" s="149"/>
      <c r="Y14" s="149"/>
      <c r="Z14" s="149"/>
      <c r="AA14" s="149"/>
      <c r="AB14" s="149"/>
      <c r="AC14" s="150"/>
    </row>
    <row r="15" spans="1:30" ht="41.25" customHeight="1">
      <c r="A15" s="181"/>
      <c r="C15" s="142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153"/>
      <c r="R15" s="154"/>
      <c r="S15" s="67"/>
      <c r="T15" s="68"/>
      <c r="U15" s="151"/>
      <c r="V15" s="152"/>
      <c r="W15" s="69"/>
      <c r="X15" s="70"/>
      <c r="Y15" s="71"/>
      <c r="Z15" s="155"/>
      <c r="AA15" s="156"/>
      <c r="AB15" s="157"/>
      <c r="AC15" s="71"/>
    </row>
    <row r="16" spans="1:30" ht="19.5" customHeight="1">
      <c r="A16" s="181"/>
      <c r="C16" s="142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137" t="s">
        <v>129</v>
      </c>
      <c r="R16" s="137"/>
      <c r="S16" s="190"/>
      <c r="T16" s="190"/>
      <c r="U16" s="124" t="s">
        <v>11</v>
      </c>
      <c r="V16" s="124"/>
      <c r="W16" s="182"/>
      <c r="X16" s="182"/>
      <c r="Y16" s="182"/>
      <c r="Z16" s="124" t="s">
        <v>10</v>
      </c>
      <c r="AA16" s="124"/>
      <c r="AB16" s="124"/>
      <c r="AC16" s="72"/>
    </row>
    <row r="17" spans="1:29" ht="21.75" customHeight="1">
      <c r="A17" s="181"/>
      <c r="C17" s="61"/>
      <c r="D17" s="62"/>
      <c r="E17" s="62"/>
      <c r="F17" s="62"/>
      <c r="G17" s="62"/>
      <c r="H17" s="62"/>
      <c r="I17" s="62"/>
      <c r="J17" s="62"/>
      <c r="K17" s="196" t="s">
        <v>115</v>
      </c>
      <c r="L17" s="196"/>
      <c r="M17" s="194" t="str">
        <f>IFERROR(VLOOKUP(T3&amp;T4,工会预算项目!B2:I186,9,0),"")</f>
        <v/>
      </c>
      <c r="N17" s="194"/>
      <c r="O17" s="194"/>
      <c r="P17" s="195"/>
      <c r="Q17" s="137"/>
      <c r="R17" s="137"/>
      <c r="S17" s="190"/>
      <c r="T17" s="190"/>
      <c r="U17" s="124"/>
      <c r="V17" s="124"/>
      <c r="W17" s="182"/>
      <c r="X17" s="182"/>
      <c r="Y17" s="182"/>
      <c r="Z17" s="124"/>
      <c r="AA17" s="124"/>
      <c r="AB17" s="124"/>
      <c r="AC17" s="73"/>
    </row>
    <row r="18" spans="1:29" ht="30" customHeight="1">
      <c r="A18" s="181"/>
      <c r="M18" s="126"/>
      <c r="N18" s="127"/>
      <c r="O18" s="127"/>
      <c r="P18" s="127"/>
    </row>
    <row r="19" spans="1:29" ht="30" customHeight="1"/>
    <row r="20" spans="1:29" ht="30" customHeight="1"/>
    <row r="21" spans="1:29" ht="30" customHeight="1"/>
    <row r="22" spans="1:29" ht="30" customHeight="1"/>
    <row r="23" spans="1:29" ht="30" customHeight="1"/>
    <row r="24" spans="1:29" ht="30" customHeight="1"/>
    <row r="25" spans="1:29" ht="30" customHeight="1"/>
    <row r="26" spans="1:29" ht="30" customHeight="1"/>
    <row r="27" spans="1:29" ht="30" customHeight="1"/>
    <row r="28" spans="1:29" ht="30" customHeight="1"/>
    <row r="29" spans="1:29" ht="30" customHeight="1"/>
    <row r="30" spans="1:29" ht="30" customHeight="1"/>
    <row r="31" spans="1:29" ht="30" customHeight="1"/>
    <row r="32" spans="1:2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</sheetData>
  <mergeCells count="45">
    <mergeCell ref="A1:A18"/>
    <mergeCell ref="W16:Y17"/>
    <mergeCell ref="AA3:AC3"/>
    <mergeCell ref="X3:Z3"/>
    <mergeCell ref="T3:W3"/>
    <mergeCell ref="Q8:V8"/>
    <mergeCell ref="W8:AC8"/>
    <mergeCell ref="Q9:V9"/>
    <mergeCell ref="W9:AC9"/>
    <mergeCell ref="Q3:Q5"/>
    <mergeCell ref="S16:T17"/>
    <mergeCell ref="U16:V17"/>
    <mergeCell ref="T4:X4"/>
    <mergeCell ref="Y4:Z4"/>
    <mergeCell ref="M17:P17"/>
    <mergeCell ref="K17:L17"/>
    <mergeCell ref="Q15:R15"/>
    <mergeCell ref="Z15:AB15"/>
    <mergeCell ref="AD6:AD11"/>
    <mergeCell ref="R3:S3"/>
    <mergeCell ref="R4:S4"/>
    <mergeCell ref="Q11:V11"/>
    <mergeCell ref="R5:X5"/>
    <mergeCell ref="Y5:AC5"/>
    <mergeCell ref="Q10:V10"/>
    <mergeCell ref="W10:AC10"/>
    <mergeCell ref="Q6:S7"/>
    <mergeCell ref="W11:AC11"/>
    <mergeCell ref="AA4:AC4"/>
    <mergeCell ref="Z16:AB17"/>
    <mergeCell ref="AA1:AC1"/>
    <mergeCell ref="M18:P18"/>
    <mergeCell ref="H1:V1"/>
    <mergeCell ref="Z2:AC2"/>
    <mergeCell ref="X2:Y2"/>
    <mergeCell ref="C3:O12"/>
    <mergeCell ref="U12:AC12"/>
    <mergeCell ref="Q16:R17"/>
    <mergeCell ref="Q13:S13"/>
    <mergeCell ref="T13:AC13"/>
    <mergeCell ref="Q12:S12"/>
    <mergeCell ref="C13:P16"/>
    <mergeCell ref="Q14:S14"/>
    <mergeCell ref="T14:AC14"/>
    <mergeCell ref="U15:V15"/>
  </mergeCells>
  <phoneticPr fontId="12" type="noConversion"/>
  <dataValidations count="3">
    <dataValidation type="list" allowBlank="1" showInputMessage="1" showErrorMessage="1" sqref="T3:W3">
      <formula1>一级部门</formula1>
    </dataValidation>
    <dataValidation type="list" allowBlank="1" showInputMessage="1" showErrorMessage="1" sqref="T4:X4">
      <formula1>预算项目</formula1>
    </dataValidation>
    <dataValidation type="list" allowBlank="1" showInputMessage="1" showErrorMessage="1" sqref="R5:X5">
      <formula1>经济分类科目</formula1>
    </dataValidation>
  </dataValidations>
  <pageMargins left="0.18" right="0.31496062992125984" top="0.35433070866141736" bottom="0.22" header="0.31496062992125984" footer="0.16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8"/>
  <sheetViews>
    <sheetView zoomScale="85" zoomScaleNormal="85" workbookViewId="0">
      <selection activeCell="E7" sqref="E7"/>
    </sheetView>
  </sheetViews>
  <sheetFormatPr defaultRowHeight="13.5"/>
  <cols>
    <col min="1" max="1" width="21" customWidth="1"/>
    <col min="2" max="2" width="13.5" customWidth="1"/>
    <col min="4" max="4" width="5.125" customWidth="1"/>
    <col min="5" max="5" width="16.75" customWidth="1"/>
    <col min="6" max="6" width="22" customWidth="1"/>
  </cols>
  <sheetData>
    <row r="1" spans="1:6" ht="49.5" customHeight="1">
      <c r="A1" s="200" t="s">
        <v>90</v>
      </c>
      <c r="B1" s="200"/>
      <c r="C1" s="200"/>
      <c r="D1" s="200"/>
      <c r="E1" s="200"/>
      <c r="F1" s="200"/>
    </row>
    <row r="2" spans="1:6" ht="39.950000000000003" customHeight="1">
      <c r="A2" s="9" t="s">
        <v>13</v>
      </c>
      <c r="B2" s="197"/>
      <c r="C2" s="197"/>
      <c r="D2" s="197" t="s">
        <v>14</v>
      </c>
      <c r="E2" s="197"/>
      <c r="F2" s="9"/>
    </row>
    <row r="3" spans="1:6" ht="39.950000000000003" customHeight="1">
      <c r="A3" s="9" t="s">
        <v>15</v>
      </c>
      <c r="B3" s="197"/>
      <c r="C3" s="197"/>
      <c r="D3" s="197" t="s">
        <v>16</v>
      </c>
      <c r="E3" s="197"/>
      <c r="F3" s="9"/>
    </row>
    <row r="4" spans="1:6" ht="39.950000000000003" customHeight="1">
      <c r="A4" s="9" t="s">
        <v>17</v>
      </c>
      <c r="B4" s="198"/>
      <c r="C4" s="198"/>
      <c r="D4" s="198"/>
      <c r="E4" s="198"/>
      <c r="F4" s="198"/>
    </row>
    <row r="5" spans="1:6" ht="39.950000000000003" customHeight="1">
      <c r="A5" s="9" t="s">
        <v>18</v>
      </c>
      <c r="B5" s="197"/>
      <c r="C5" s="197"/>
      <c r="D5" s="197" t="s">
        <v>19</v>
      </c>
      <c r="E5" s="197"/>
      <c r="F5" s="9"/>
    </row>
    <row r="6" spans="1:6" ht="39.950000000000003" customHeight="1">
      <c r="A6" s="197" t="s">
        <v>20</v>
      </c>
      <c r="B6" s="9" t="s">
        <v>21</v>
      </c>
      <c r="C6" s="198"/>
      <c r="D6" s="198"/>
      <c r="E6" s="198"/>
      <c r="F6" s="198"/>
    </row>
    <row r="7" spans="1:6" ht="39.950000000000003" customHeight="1">
      <c r="A7" s="197"/>
      <c r="B7" s="9" t="s">
        <v>22</v>
      </c>
      <c r="C7" s="198"/>
      <c r="D7" s="198"/>
      <c r="E7" s="9" t="s">
        <v>23</v>
      </c>
      <c r="F7" s="36"/>
    </row>
    <row r="8" spans="1:6" ht="39.950000000000003" customHeight="1">
      <c r="A8" s="197"/>
      <c r="B8" s="9" t="s">
        <v>24</v>
      </c>
      <c r="C8" s="199" t="s">
        <v>25</v>
      </c>
      <c r="D8" s="199"/>
      <c r="E8" s="199"/>
      <c r="F8" s="199"/>
    </row>
    <row r="9" spans="1:6" ht="29.25" customHeight="1">
      <c r="A9" s="197" t="s">
        <v>26</v>
      </c>
      <c r="B9" s="210"/>
      <c r="C9" s="210"/>
      <c r="D9" s="210"/>
      <c r="E9" s="210"/>
      <c r="F9" s="210"/>
    </row>
    <row r="10" spans="1:6" ht="33.75" customHeight="1">
      <c r="A10" s="197"/>
      <c r="B10" s="211" t="s">
        <v>32</v>
      </c>
      <c r="C10" s="211"/>
      <c r="D10" s="211"/>
      <c r="E10" s="211"/>
      <c r="F10" s="211"/>
    </row>
    <row r="11" spans="1:6" ht="33.75" customHeight="1">
      <c r="A11" s="197"/>
      <c r="B11" s="212" t="s">
        <v>34</v>
      </c>
      <c r="C11" s="212"/>
      <c r="D11" s="212"/>
      <c r="E11" s="212"/>
      <c r="F11" s="212"/>
    </row>
    <row r="12" spans="1:6" ht="39" customHeight="1">
      <c r="A12" s="197" t="s">
        <v>27</v>
      </c>
      <c r="B12" s="12"/>
      <c r="C12" s="13"/>
      <c r="D12" s="13"/>
      <c r="E12" s="13"/>
      <c r="F12" s="14"/>
    </row>
    <row r="13" spans="1:6" ht="37.5" customHeight="1">
      <c r="A13" s="197"/>
      <c r="B13" s="204" t="s">
        <v>32</v>
      </c>
      <c r="C13" s="205"/>
      <c r="D13" s="205"/>
      <c r="E13" s="205"/>
      <c r="F13" s="206"/>
    </row>
    <row r="14" spans="1:6" ht="36.75" customHeight="1">
      <c r="A14" s="197"/>
      <c r="B14" s="209" t="s">
        <v>31</v>
      </c>
      <c r="C14" s="209"/>
      <c r="D14" s="209"/>
      <c r="E14" s="209"/>
      <c r="F14" s="209"/>
    </row>
    <row r="15" spans="1:6" ht="30" customHeight="1">
      <c r="A15" s="197" t="s">
        <v>28</v>
      </c>
      <c r="B15" s="201" t="s">
        <v>33</v>
      </c>
      <c r="C15" s="202"/>
      <c r="D15" s="202"/>
      <c r="E15" s="202"/>
      <c r="F15" s="203"/>
    </row>
    <row r="16" spans="1:6" ht="38.25" customHeight="1">
      <c r="A16" s="197"/>
      <c r="B16" s="204"/>
      <c r="C16" s="205"/>
      <c r="D16" s="205"/>
      <c r="E16" s="205"/>
      <c r="F16" s="206"/>
    </row>
    <row r="17" spans="1:6" ht="33" customHeight="1">
      <c r="A17" s="197"/>
      <c r="B17" s="10"/>
      <c r="C17" s="11"/>
      <c r="D17" s="11"/>
      <c r="E17" s="207" t="s">
        <v>30</v>
      </c>
      <c r="F17" s="208"/>
    </row>
    <row r="18" spans="1:6" ht="78.75" customHeight="1">
      <c r="A18" s="9" t="s">
        <v>29</v>
      </c>
      <c r="B18" s="199"/>
      <c r="C18" s="199"/>
      <c r="D18" s="199"/>
      <c r="E18" s="199"/>
      <c r="F18" s="199"/>
    </row>
  </sheetData>
  <mergeCells count="23">
    <mergeCell ref="B18:F18"/>
    <mergeCell ref="A1:F1"/>
    <mergeCell ref="B15:F16"/>
    <mergeCell ref="E17:F17"/>
    <mergeCell ref="A12:A14"/>
    <mergeCell ref="B13:F13"/>
    <mergeCell ref="B14:F14"/>
    <mergeCell ref="A15:A17"/>
    <mergeCell ref="A6:A8"/>
    <mergeCell ref="C6:F6"/>
    <mergeCell ref="C7:D7"/>
    <mergeCell ref="C8:F8"/>
    <mergeCell ref="A9:A11"/>
    <mergeCell ref="B9:F9"/>
    <mergeCell ref="B10:F10"/>
    <mergeCell ref="B11:F11"/>
    <mergeCell ref="B5:C5"/>
    <mergeCell ref="D5:E5"/>
    <mergeCell ref="B2:C2"/>
    <mergeCell ref="D2:E2"/>
    <mergeCell ref="B3:C3"/>
    <mergeCell ref="D3:E3"/>
    <mergeCell ref="B4:F4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9"/>
  <sheetViews>
    <sheetView workbookViewId="0">
      <selection activeCell="D4" sqref="D4"/>
    </sheetView>
  </sheetViews>
  <sheetFormatPr defaultRowHeight="13.5"/>
  <cols>
    <col min="1" max="1" width="10.875" customWidth="1"/>
    <col min="2" max="2" width="23.5" customWidth="1"/>
    <col min="3" max="3" width="16.875" customWidth="1"/>
    <col min="4" max="4" width="19.125" customWidth="1"/>
    <col min="5" max="5" width="17" customWidth="1"/>
  </cols>
  <sheetData>
    <row r="1" spans="1:5" ht="17.25" customHeight="1">
      <c r="A1" s="112"/>
      <c r="B1" s="114"/>
      <c r="C1" s="113"/>
      <c r="D1" s="113"/>
      <c r="E1" s="114"/>
    </row>
    <row r="2" spans="1:5" ht="24.75" customHeight="1"/>
    <row r="3" spans="1:5" ht="44.25" customHeight="1">
      <c r="A3" s="111" t="s">
        <v>124</v>
      </c>
      <c r="B3" s="111" t="s">
        <v>125</v>
      </c>
      <c r="C3" s="110" t="s">
        <v>128</v>
      </c>
      <c r="D3" s="111" t="s">
        <v>126</v>
      </c>
      <c r="E3" s="111" t="s">
        <v>127</v>
      </c>
    </row>
    <row r="4" spans="1:5" ht="39.950000000000003" customHeight="1">
      <c r="A4" s="109"/>
      <c r="B4" s="109"/>
      <c r="C4" s="109"/>
      <c r="D4" s="109"/>
      <c r="E4" s="109"/>
    </row>
    <row r="5" spans="1:5" ht="39.950000000000003" customHeight="1">
      <c r="A5" s="109"/>
      <c r="B5" s="109"/>
      <c r="C5" s="109"/>
      <c r="D5" s="109"/>
      <c r="E5" s="109"/>
    </row>
    <row r="6" spans="1:5" ht="39.950000000000003" customHeight="1">
      <c r="A6" s="109"/>
      <c r="B6" s="109"/>
      <c r="C6" s="109"/>
      <c r="D6" s="109"/>
      <c r="E6" s="109"/>
    </row>
    <row r="7" spans="1:5" ht="39.950000000000003" customHeight="1">
      <c r="A7" s="109"/>
      <c r="B7" s="109"/>
      <c r="C7" s="109"/>
      <c r="D7" s="109"/>
      <c r="E7" s="109"/>
    </row>
    <row r="8" spans="1:5" ht="39.950000000000003" customHeight="1">
      <c r="A8" s="109"/>
      <c r="B8" s="109"/>
      <c r="C8" s="109"/>
      <c r="D8" s="109"/>
      <c r="E8" s="109"/>
    </row>
    <row r="9" spans="1:5" ht="39.950000000000003" customHeight="1">
      <c r="A9" s="109"/>
      <c r="B9" s="109"/>
      <c r="C9" s="109"/>
      <c r="D9" s="109"/>
      <c r="E9" s="109"/>
    </row>
    <row r="10" spans="1:5" ht="39.950000000000003" customHeight="1">
      <c r="A10" s="109"/>
      <c r="B10" s="109"/>
      <c r="C10" s="109"/>
      <c r="D10" s="109"/>
      <c r="E10" s="109"/>
    </row>
    <row r="11" spans="1:5" ht="39.950000000000003" customHeight="1">
      <c r="A11" s="109"/>
      <c r="B11" s="109"/>
      <c r="C11" s="109"/>
      <c r="D11" s="109"/>
      <c r="E11" s="109"/>
    </row>
    <row r="12" spans="1:5" ht="39.950000000000003" customHeight="1">
      <c r="A12" s="109"/>
      <c r="B12" s="109"/>
      <c r="C12" s="109"/>
      <c r="D12" s="109"/>
      <c r="E12" s="109"/>
    </row>
    <row r="13" spans="1:5" ht="39.950000000000003" customHeight="1">
      <c r="A13" s="109"/>
      <c r="B13" s="109"/>
      <c r="C13" s="109"/>
      <c r="D13" s="109"/>
      <c r="E13" s="109"/>
    </row>
    <row r="14" spans="1:5" ht="39.950000000000003" customHeight="1">
      <c r="A14" s="109"/>
      <c r="B14" s="109"/>
      <c r="C14" s="109"/>
      <c r="D14" s="109"/>
      <c r="E14" s="109"/>
    </row>
    <row r="15" spans="1:5" ht="39.950000000000003" customHeight="1">
      <c r="A15" s="109"/>
      <c r="B15" s="109"/>
      <c r="C15" s="109"/>
      <c r="D15" s="109"/>
      <c r="E15" s="109"/>
    </row>
    <row r="16" spans="1:5" ht="39.950000000000003" customHeight="1">
      <c r="A16" s="109"/>
      <c r="B16" s="109"/>
      <c r="C16" s="109"/>
      <c r="D16" s="109"/>
      <c r="E16" s="109"/>
    </row>
    <row r="17" spans="1:5" ht="39.950000000000003" customHeight="1">
      <c r="A17" s="109"/>
      <c r="B17" s="109"/>
      <c r="C17" s="109"/>
      <c r="D17" s="109"/>
      <c r="E17" s="109"/>
    </row>
    <row r="18" spans="1:5" ht="39.950000000000003" customHeight="1">
      <c r="A18" s="109"/>
      <c r="B18" s="109"/>
      <c r="C18" s="109"/>
      <c r="D18" s="109"/>
      <c r="E18" s="109"/>
    </row>
    <row r="19" spans="1:5" ht="39.950000000000003" customHeight="1">
      <c r="A19" s="109"/>
      <c r="B19" s="109"/>
      <c r="C19" s="109"/>
      <c r="D19" s="109"/>
      <c r="E19" s="109"/>
    </row>
  </sheetData>
  <phoneticPr fontId="52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16"/>
  <sheetViews>
    <sheetView zoomScale="85" zoomScaleNormal="85" workbookViewId="0">
      <selection activeCell="I8" sqref="I8"/>
    </sheetView>
  </sheetViews>
  <sheetFormatPr defaultRowHeight="31.5" customHeight="1"/>
  <cols>
    <col min="1" max="2" width="4.625" style="24" customWidth="1"/>
    <col min="3" max="3" width="11.625" style="24" customWidth="1"/>
    <col min="4" max="4" width="8.625" style="24" customWidth="1"/>
    <col min="5" max="5" width="5.625" style="24" customWidth="1"/>
    <col min="6" max="6" width="4.75" style="24" customWidth="1"/>
    <col min="7" max="7" width="5.5" style="24" bestFit="1" customWidth="1"/>
    <col min="8" max="8" width="7.125" style="24" customWidth="1"/>
    <col min="9" max="9" width="11.625" style="24" customWidth="1"/>
    <col min="10" max="10" width="5.625" style="24" customWidth="1"/>
    <col min="11" max="11" width="11.625" style="24" customWidth="1"/>
    <col min="12" max="13" width="5.625" style="24" customWidth="1"/>
    <col min="14" max="14" width="9.125" style="24" customWidth="1"/>
    <col min="15" max="15" width="7" style="24" customWidth="1"/>
    <col min="16" max="16" width="7.75" style="24" customWidth="1"/>
    <col min="17" max="17" width="12.125" style="24" customWidth="1"/>
    <col min="18" max="18" width="4.5" style="24" bestFit="1" customWidth="1"/>
    <col min="19" max="256" width="9" style="24"/>
    <col min="257" max="258" width="4.625" style="24" customWidth="1"/>
    <col min="259" max="259" width="11.625" style="24" customWidth="1"/>
    <col min="260" max="260" width="8.625" style="24" customWidth="1"/>
    <col min="261" max="261" width="5.625" style="24" customWidth="1"/>
    <col min="262" max="262" width="4.75" style="24" customWidth="1"/>
    <col min="263" max="263" width="5.5" style="24" bestFit="1" customWidth="1"/>
    <col min="264" max="264" width="7.125" style="24" customWidth="1"/>
    <col min="265" max="265" width="11.625" style="24" customWidth="1"/>
    <col min="266" max="266" width="5.625" style="24" customWidth="1"/>
    <col min="267" max="267" width="11.625" style="24" customWidth="1"/>
    <col min="268" max="269" width="5.625" style="24" customWidth="1"/>
    <col min="270" max="270" width="9.125" style="24" customWidth="1"/>
    <col min="271" max="271" width="7" style="24" customWidth="1"/>
    <col min="272" max="272" width="7.75" style="24" customWidth="1"/>
    <col min="273" max="273" width="12.125" style="24" customWidth="1"/>
    <col min="274" max="274" width="4.5" style="24" bestFit="1" customWidth="1"/>
    <col min="275" max="512" width="9" style="24"/>
    <col min="513" max="514" width="4.625" style="24" customWidth="1"/>
    <col min="515" max="515" width="11.625" style="24" customWidth="1"/>
    <col min="516" max="516" width="8.625" style="24" customWidth="1"/>
    <col min="517" max="517" width="5.625" style="24" customWidth="1"/>
    <col min="518" max="518" width="4.75" style="24" customWidth="1"/>
    <col min="519" max="519" width="5.5" style="24" bestFit="1" customWidth="1"/>
    <col min="520" max="520" width="7.125" style="24" customWidth="1"/>
    <col min="521" max="521" width="11.625" style="24" customWidth="1"/>
    <col min="522" max="522" width="5.625" style="24" customWidth="1"/>
    <col min="523" max="523" width="11.625" style="24" customWidth="1"/>
    <col min="524" max="525" width="5.625" style="24" customWidth="1"/>
    <col min="526" max="526" width="9.125" style="24" customWidth="1"/>
    <col min="527" max="527" width="7" style="24" customWidth="1"/>
    <col min="528" max="528" width="7.75" style="24" customWidth="1"/>
    <col min="529" max="529" width="12.125" style="24" customWidth="1"/>
    <col min="530" max="530" width="4.5" style="24" bestFit="1" customWidth="1"/>
    <col min="531" max="768" width="9" style="24"/>
    <col min="769" max="770" width="4.625" style="24" customWidth="1"/>
    <col min="771" max="771" width="11.625" style="24" customWidth="1"/>
    <col min="772" max="772" width="8.625" style="24" customWidth="1"/>
    <col min="773" max="773" width="5.625" style="24" customWidth="1"/>
    <col min="774" max="774" width="4.75" style="24" customWidth="1"/>
    <col min="775" max="775" width="5.5" style="24" bestFit="1" customWidth="1"/>
    <col min="776" max="776" width="7.125" style="24" customWidth="1"/>
    <col min="777" max="777" width="11.625" style="24" customWidth="1"/>
    <col min="778" max="778" width="5.625" style="24" customWidth="1"/>
    <col min="779" max="779" width="11.625" style="24" customWidth="1"/>
    <col min="780" max="781" width="5.625" style="24" customWidth="1"/>
    <col min="782" max="782" width="9.125" style="24" customWidth="1"/>
    <col min="783" max="783" width="7" style="24" customWidth="1"/>
    <col min="784" max="784" width="7.75" style="24" customWidth="1"/>
    <col min="785" max="785" width="12.125" style="24" customWidth="1"/>
    <col min="786" max="786" width="4.5" style="24" bestFit="1" customWidth="1"/>
    <col min="787" max="1024" width="9" style="24"/>
    <col min="1025" max="1026" width="4.625" style="24" customWidth="1"/>
    <col min="1027" max="1027" width="11.625" style="24" customWidth="1"/>
    <col min="1028" max="1028" width="8.625" style="24" customWidth="1"/>
    <col min="1029" max="1029" width="5.625" style="24" customWidth="1"/>
    <col min="1030" max="1030" width="4.75" style="24" customWidth="1"/>
    <col min="1031" max="1031" width="5.5" style="24" bestFit="1" customWidth="1"/>
    <col min="1032" max="1032" width="7.125" style="24" customWidth="1"/>
    <col min="1033" max="1033" width="11.625" style="24" customWidth="1"/>
    <col min="1034" max="1034" width="5.625" style="24" customWidth="1"/>
    <col min="1035" max="1035" width="11.625" style="24" customWidth="1"/>
    <col min="1036" max="1037" width="5.625" style="24" customWidth="1"/>
    <col min="1038" max="1038" width="9.125" style="24" customWidth="1"/>
    <col min="1039" max="1039" width="7" style="24" customWidth="1"/>
    <col min="1040" max="1040" width="7.75" style="24" customWidth="1"/>
    <col min="1041" max="1041" width="12.125" style="24" customWidth="1"/>
    <col min="1042" max="1042" width="4.5" style="24" bestFit="1" customWidth="1"/>
    <col min="1043" max="1280" width="9" style="24"/>
    <col min="1281" max="1282" width="4.625" style="24" customWidth="1"/>
    <col min="1283" max="1283" width="11.625" style="24" customWidth="1"/>
    <col min="1284" max="1284" width="8.625" style="24" customWidth="1"/>
    <col min="1285" max="1285" width="5.625" style="24" customWidth="1"/>
    <col min="1286" max="1286" width="4.75" style="24" customWidth="1"/>
    <col min="1287" max="1287" width="5.5" style="24" bestFit="1" customWidth="1"/>
    <col min="1288" max="1288" width="7.125" style="24" customWidth="1"/>
    <col min="1289" max="1289" width="11.625" style="24" customWidth="1"/>
    <col min="1290" max="1290" width="5.625" style="24" customWidth="1"/>
    <col min="1291" max="1291" width="11.625" style="24" customWidth="1"/>
    <col min="1292" max="1293" width="5.625" style="24" customWidth="1"/>
    <col min="1294" max="1294" width="9.125" style="24" customWidth="1"/>
    <col min="1295" max="1295" width="7" style="24" customWidth="1"/>
    <col min="1296" max="1296" width="7.75" style="24" customWidth="1"/>
    <col min="1297" max="1297" width="12.125" style="24" customWidth="1"/>
    <col min="1298" max="1298" width="4.5" style="24" bestFit="1" customWidth="1"/>
    <col min="1299" max="1536" width="9" style="24"/>
    <col min="1537" max="1538" width="4.625" style="24" customWidth="1"/>
    <col min="1539" max="1539" width="11.625" style="24" customWidth="1"/>
    <col min="1540" max="1540" width="8.625" style="24" customWidth="1"/>
    <col min="1541" max="1541" width="5.625" style="24" customWidth="1"/>
    <col min="1542" max="1542" width="4.75" style="24" customWidth="1"/>
    <col min="1543" max="1543" width="5.5" style="24" bestFit="1" customWidth="1"/>
    <col min="1544" max="1544" width="7.125" style="24" customWidth="1"/>
    <col min="1545" max="1545" width="11.625" style="24" customWidth="1"/>
    <col min="1546" max="1546" width="5.625" style="24" customWidth="1"/>
    <col min="1547" max="1547" width="11.625" style="24" customWidth="1"/>
    <col min="1548" max="1549" width="5.625" style="24" customWidth="1"/>
    <col min="1550" max="1550" width="9.125" style="24" customWidth="1"/>
    <col min="1551" max="1551" width="7" style="24" customWidth="1"/>
    <col min="1552" max="1552" width="7.75" style="24" customWidth="1"/>
    <col min="1553" max="1553" width="12.125" style="24" customWidth="1"/>
    <col min="1554" max="1554" width="4.5" style="24" bestFit="1" customWidth="1"/>
    <col min="1555" max="1792" width="9" style="24"/>
    <col min="1793" max="1794" width="4.625" style="24" customWidth="1"/>
    <col min="1795" max="1795" width="11.625" style="24" customWidth="1"/>
    <col min="1796" max="1796" width="8.625" style="24" customWidth="1"/>
    <col min="1797" max="1797" width="5.625" style="24" customWidth="1"/>
    <col min="1798" max="1798" width="4.75" style="24" customWidth="1"/>
    <col min="1799" max="1799" width="5.5" style="24" bestFit="1" customWidth="1"/>
    <col min="1800" max="1800" width="7.125" style="24" customWidth="1"/>
    <col min="1801" max="1801" width="11.625" style="24" customWidth="1"/>
    <col min="1802" max="1802" width="5.625" style="24" customWidth="1"/>
    <col min="1803" max="1803" width="11.625" style="24" customWidth="1"/>
    <col min="1804" max="1805" width="5.625" style="24" customWidth="1"/>
    <col min="1806" max="1806" width="9.125" style="24" customWidth="1"/>
    <col min="1807" max="1807" width="7" style="24" customWidth="1"/>
    <col min="1808" max="1808" width="7.75" style="24" customWidth="1"/>
    <col min="1809" max="1809" width="12.125" style="24" customWidth="1"/>
    <col min="1810" max="1810" width="4.5" style="24" bestFit="1" customWidth="1"/>
    <col min="1811" max="2048" width="9" style="24"/>
    <col min="2049" max="2050" width="4.625" style="24" customWidth="1"/>
    <col min="2051" max="2051" width="11.625" style="24" customWidth="1"/>
    <col min="2052" max="2052" width="8.625" style="24" customWidth="1"/>
    <col min="2053" max="2053" width="5.625" style="24" customWidth="1"/>
    <col min="2054" max="2054" width="4.75" style="24" customWidth="1"/>
    <col min="2055" max="2055" width="5.5" style="24" bestFit="1" customWidth="1"/>
    <col min="2056" max="2056" width="7.125" style="24" customWidth="1"/>
    <col min="2057" max="2057" width="11.625" style="24" customWidth="1"/>
    <col min="2058" max="2058" width="5.625" style="24" customWidth="1"/>
    <col min="2059" max="2059" width="11.625" style="24" customWidth="1"/>
    <col min="2060" max="2061" width="5.625" style="24" customWidth="1"/>
    <col min="2062" max="2062" width="9.125" style="24" customWidth="1"/>
    <col min="2063" max="2063" width="7" style="24" customWidth="1"/>
    <col min="2064" max="2064" width="7.75" style="24" customWidth="1"/>
    <col min="2065" max="2065" width="12.125" style="24" customWidth="1"/>
    <col min="2066" max="2066" width="4.5" style="24" bestFit="1" customWidth="1"/>
    <col min="2067" max="2304" width="9" style="24"/>
    <col min="2305" max="2306" width="4.625" style="24" customWidth="1"/>
    <col min="2307" max="2307" width="11.625" style="24" customWidth="1"/>
    <col min="2308" max="2308" width="8.625" style="24" customWidth="1"/>
    <col min="2309" max="2309" width="5.625" style="24" customWidth="1"/>
    <col min="2310" max="2310" width="4.75" style="24" customWidth="1"/>
    <col min="2311" max="2311" width="5.5" style="24" bestFit="1" customWidth="1"/>
    <col min="2312" max="2312" width="7.125" style="24" customWidth="1"/>
    <col min="2313" max="2313" width="11.625" style="24" customWidth="1"/>
    <col min="2314" max="2314" width="5.625" style="24" customWidth="1"/>
    <col min="2315" max="2315" width="11.625" style="24" customWidth="1"/>
    <col min="2316" max="2317" width="5.625" style="24" customWidth="1"/>
    <col min="2318" max="2318" width="9.125" style="24" customWidth="1"/>
    <col min="2319" max="2319" width="7" style="24" customWidth="1"/>
    <col min="2320" max="2320" width="7.75" style="24" customWidth="1"/>
    <col min="2321" max="2321" width="12.125" style="24" customWidth="1"/>
    <col min="2322" max="2322" width="4.5" style="24" bestFit="1" customWidth="1"/>
    <col min="2323" max="2560" width="9" style="24"/>
    <col min="2561" max="2562" width="4.625" style="24" customWidth="1"/>
    <col min="2563" max="2563" width="11.625" style="24" customWidth="1"/>
    <col min="2564" max="2564" width="8.625" style="24" customWidth="1"/>
    <col min="2565" max="2565" width="5.625" style="24" customWidth="1"/>
    <col min="2566" max="2566" width="4.75" style="24" customWidth="1"/>
    <col min="2567" max="2567" width="5.5" style="24" bestFit="1" customWidth="1"/>
    <col min="2568" max="2568" width="7.125" style="24" customWidth="1"/>
    <col min="2569" max="2569" width="11.625" style="24" customWidth="1"/>
    <col min="2570" max="2570" width="5.625" style="24" customWidth="1"/>
    <col min="2571" max="2571" width="11.625" style="24" customWidth="1"/>
    <col min="2572" max="2573" width="5.625" style="24" customWidth="1"/>
    <col min="2574" max="2574" width="9.125" style="24" customWidth="1"/>
    <col min="2575" max="2575" width="7" style="24" customWidth="1"/>
    <col min="2576" max="2576" width="7.75" style="24" customWidth="1"/>
    <col min="2577" max="2577" width="12.125" style="24" customWidth="1"/>
    <col min="2578" max="2578" width="4.5" style="24" bestFit="1" customWidth="1"/>
    <col min="2579" max="2816" width="9" style="24"/>
    <col min="2817" max="2818" width="4.625" style="24" customWidth="1"/>
    <col min="2819" max="2819" width="11.625" style="24" customWidth="1"/>
    <col min="2820" max="2820" width="8.625" style="24" customWidth="1"/>
    <col min="2821" max="2821" width="5.625" style="24" customWidth="1"/>
    <col min="2822" max="2822" width="4.75" style="24" customWidth="1"/>
    <col min="2823" max="2823" width="5.5" style="24" bestFit="1" customWidth="1"/>
    <col min="2824" max="2824" width="7.125" style="24" customWidth="1"/>
    <col min="2825" max="2825" width="11.625" style="24" customWidth="1"/>
    <col min="2826" max="2826" width="5.625" style="24" customWidth="1"/>
    <col min="2827" max="2827" width="11.625" style="24" customWidth="1"/>
    <col min="2828" max="2829" width="5.625" style="24" customWidth="1"/>
    <col min="2830" max="2830" width="9.125" style="24" customWidth="1"/>
    <col min="2831" max="2831" width="7" style="24" customWidth="1"/>
    <col min="2832" max="2832" width="7.75" style="24" customWidth="1"/>
    <col min="2833" max="2833" width="12.125" style="24" customWidth="1"/>
    <col min="2834" max="2834" width="4.5" style="24" bestFit="1" customWidth="1"/>
    <col min="2835" max="3072" width="9" style="24"/>
    <col min="3073" max="3074" width="4.625" style="24" customWidth="1"/>
    <col min="3075" max="3075" width="11.625" style="24" customWidth="1"/>
    <col min="3076" max="3076" width="8.625" style="24" customWidth="1"/>
    <col min="3077" max="3077" width="5.625" style="24" customWidth="1"/>
    <col min="3078" max="3078" width="4.75" style="24" customWidth="1"/>
    <col min="3079" max="3079" width="5.5" style="24" bestFit="1" customWidth="1"/>
    <col min="3080" max="3080" width="7.125" style="24" customWidth="1"/>
    <col min="3081" max="3081" width="11.625" style="24" customWidth="1"/>
    <col min="3082" max="3082" width="5.625" style="24" customWidth="1"/>
    <col min="3083" max="3083" width="11.625" style="24" customWidth="1"/>
    <col min="3084" max="3085" width="5.625" style="24" customWidth="1"/>
    <col min="3086" max="3086" width="9.125" style="24" customWidth="1"/>
    <col min="3087" max="3087" width="7" style="24" customWidth="1"/>
    <col min="3088" max="3088" width="7.75" style="24" customWidth="1"/>
    <col min="3089" max="3089" width="12.125" style="24" customWidth="1"/>
    <col min="3090" max="3090" width="4.5" style="24" bestFit="1" customWidth="1"/>
    <col min="3091" max="3328" width="9" style="24"/>
    <col min="3329" max="3330" width="4.625" style="24" customWidth="1"/>
    <col min="3331" max="3331" width="11.625" style="24" customWidth="1"/>
    <col min="3332" max="3332" width="8.625" style="24" customWidth="1"/>
    <col min="3333" max="3333" width="5.625" style="24" customWidth="1"/>
    <col min="3334" max="3334" width="4.75" style="24" customWidth="1"/>
    <col min="3335" max="3335" width="5.5" style="24" bestFit="1" customWidth="1"/>
    <col min="3336" max="3336" width="7.125" style="24" customWidth="1"/>
    <col min="3337" max="3337" width="11.625" style="24" customWidth="1"/>
    <col min="3338" max="3338" width="5.625" style="24" customWidth="1"/>
    <col min="3339" max="3339" width="11.625" style="24" customWidth="1"/>
    <col min="3340" max="3341" width="5.625" style="24" customWidth="1"/>
    <col min="3342" max="3342" width="9.125" style="24" customWidth="1"/>
    <col min="3343" max="3343" width="7" style="24" customWidth="1"/>
    <col min="3344" max="3344" width="7.75" style="24" customWidth="1"/>
    <col min="3345" max="3345" width="12.125" style="24" customWidth="1"/>
    <col min="3346" max="3346" width="4.5" style="24" bestFit="1" customWidth="1"/>
    <col min="3347" max="3584" width="9" style="24"/>
    <col min="3585" max="3586" width="4.625" style="24" customWidth="1"/>
    <col min="3587" max="3587" width="11.625" style="24" customWidth="1"/>
    <col min="3588" max="3588" width="8.625" style="24" customWidth="1"/>
    <col min="3589" max="3589" width="5.625" style="24" customWidth="1"/>
    <col min="3590" max="3590" width="4.75" style="24" customWidth="1"/>
    <col min="3591" max="3591" width="5.5" style="24" bestFit="1" customWidth="1"/>
    <col min="3592" max="3592" width="7.125" style="24" customWidth="1"/>
    <col min="3593" max="3593" width="11.625" style="24" customWidth="1"/>
    <col min="3594" max="3594" width="5.625" style="24" customWidth="1"/>
    <col min="3595" max="3595" width="11.625" style="24" customWidth="1"/>
    <col min="3596" max="3597" width="5.625" style="24" customWidth="1"/>
    <col min="3598" max="3598" width="9.125" style="24" customWidth="1"/>
    <col min="3599" max="3599" width="7" style="24" customWidth="1"/>
    <col min="3600" max="3600" width="7.75" style="24" customWidth="1"/>
    <col min="3601" max="3601" width="12.125" style="24" customWidth="1"/>
    <col min="3602" max="3602" width="4.5" style="24" bestFit="1" customWidth="1"/>
    <col min="3603" max="3840" width="9" style="24"/>
    <col min="3841" max="3842" width="4.625" style="24" customWidth="1"/>
    <col min="3843" max="3843" width="11.625" style="24" customWidth="1"/>
    <col min="3844" max="3844" width="8.625" style="24" customWidth="1"/>
    <col min="3845" max="3845" width="5.625" style="24" customWidth="1"/>
    <col min="3846" max="3846" width="4.75" style="24" customWidth="1"/>
    <col min="3847" max="3847" width="5.5" style="24" bestFit="1" customWidth="1"/>
    <col min="3848" max="3848" width="7.125" style="24" customWidth="1"/>
    <col min="3849" max="3849" width="11.625" style="24" customWidth="1"/>
    <col min="3850" max="3850" width="5.625" style="24" customWidth="1"/>
    <col min="3851" max="3851" width="11.625" style="24" customWidth="1"/>
    <col min="3852" max="3853" width="5.625" style="24" customWidth="1"/>
    <col min="3854" max="3854" width="9.125" style="24" customWidth="1"/>
    <col min="3855" max="3855" width="7" style="24" customWidth="1"/>
    <col min="3856" max="3856" width="7.75" style="24" customWidth="1"/>
    <col min="3857" max="3857" width="12.125" style="24" customWidth="1"/>
    <col min="3858" max="3858" width="4.5" style="24" bestFit="1" customWidth="1"/>
    <col min="3859" max="4096" width="9" style="24"/>
    <col min="4097" max="4098" width="4.625" style="24" customWidth="1"/>
    <col min="4099" max="4099" width="11.625" style="24" customWidth="1"/>
    <col min="4100" max="4100" width="8.625" style="24" customWidth="1"/>
    <col min="4101" max="4101" width="5.625" style="24" customWidth="1"/>
    <col min="4102" max="4102" width="4.75" style="24" customWidth="1"/>
    <col min="4103" max="4103" width="5.5" style="24" bestFit="1" customWidth="1"/>
    <col min="4104" max="4104" width="7.125" style="24" customWidth="1"/>
    <col min="4105" max="4105" width="11.625" style="24" customWidth="1"/>
    <col min="4106" max="4106" width="5.625" style="24" customWidth="1"/>
    <col min="4107" max="4107" width="11.625" style="24" customWidth="1"/>
    <col min="4108" max="4109" width="5.625" style="24" customWidth="1"/>
    <col min="4110" max="4110" width="9.125" style="24" customWidth="1"/>
    <col min="4111" max="4111" width="7" style="24" customWidth="1"/>
    <col min="4112" max="4112" width="7.75" style="24" customWidth="1"/>
    <col min="4113" max="4113" width="12.125" style="24" customWidth="1"/>
    <col min="4114" max="4114" width="4.5" style="24" bestFit="1" customWidth="1"/>
    <col min="4115" max="4352" width="9" style="24"/>
    <col min="4353" max="4354" width="4.625" style="24" customWidth="1"/>
    <col min="4355" max="4355" width="11.625" style="24" customWidth="1"/>
    <col min="4356" max="4356" width="8.625" style="24" customWidth="1"/>
    <col min="4357" max="4357" width="5.625" style="24" customWidth="1"/>
    <col min="4358" max="4358" width="4.75" style="24" customWidth="1"/>
    <col min="4359" max="4359" width="5.5" style="24" bestFit="1" customWidth="1"/>
    <col min="4360" max="4360" width="7.125" style="24" customWidth="1"/>
    <col min="4361" max="4361" width="11.625" style="24" customWidth="1"/>
    <col min="4362" max="4362" width="5.625" style="24" customWidth="1"/>
    <col min="4363" max="4363" width="11.625" style="24" customWidth="1"/>
    <col min="4364" max="4365" width="5.625" style="24" customWidth="1"/>
    <col min="4366" max="4366" width="9.125" style="24" customWidth="1"/>
    <col min="4367" max="4367" width="7" style="24" customWidth="1"/>
    <col min="4368" max="4368" width="7.75" style="24" customWidth="1"/>
    <col min="4369" max="4369" width="12.125" style="24" customWidth="1"/>
    <col min="4370" max="4370" width="4.5" style="24" bestFit="1" customWidth="1"/>
    <col min="4371" max="4608" width="9" style="24"/>
    <col min="4609" max="4610" width="4.625" style="24" customWidth="1"/>
    <col min="4611" max="4611" width="11.625" style="24" customWidth="1"/>
    <col min="4612" max="4612" width="8.625" style="24" customWidth="1"/>
    <col min="4613" max="4613" width="5.625" style="24" customWidth="1"/>
    <col min="4614" max="4614" width="4.75" style="24" customWidth="1"/>
    <col min="4615" max="4615" width="5.5" style="24" bestFit="1" customWidth="1"/>
    <col min="4616" max="4616" width="7.125" style="24" customWidth="1"/>
    <col min="4617" max="4617" width="11.625" style="24" customWidth="1"/>
    <col min="4618" max="4618" width="5.625" style="24" customWidth="1"/>
    <col min="4619" max="4619" width="11.625" style="24" customWidth="1"/>
    <col min="4620" max="4621" width="5.625" style="24" customWidth="1"/>
    <col min="4622" max="4622" width="9.125" style="24" customWidth="1"/>
    <col min="4623" max="4623" width="7" style="24" customWidth="1"/>
    <col min="4624" max="4624" width="7.75" style="24" customWidth="1"/>
    <col min="4625" max="4625" width="12.125" style="24" customWidth="1"/>
    <col min="4626" max="4626" width="4.5" style="24" bestFit="1" customWidth="1"/>
    <col min="4627" max="4864" width="9" style="24"/>
    <col min="4865" max="4866" width="4.625" style="24" customWidth="1"/>
    <col min="4867" max="4867" width="11.625" style="24" customWidth="1"/>
    <col min="4868" max="4868" width="8.625" style="24" customWidth="1"/>
    <col min="4869" max="4869" width="5.625" style="24" customWidth="1"/>
    <col min="4870" max="4870" width="4.75" style="24" customWidth="1"/>
    <col min="4871" max="4871" width="5.5" style="24" bestFit="1" customWidth="1"/>
    <col min="4872" max="4872" width="7.125" style="24" customWidth="1"/>
    <col min="4873" max="4873" width="11.625" style="24" customWidth="1"/>
    <col min="4874" max="4874" width="5.625" style="24" customWidth="1"/>
    <col min="4875" max="4875" width="11.625" style="24" customWidth="1"/>
    <col min="4876" max="4877" width="5.625" style="24" customWidth="1"/>
    <col min="4878" max="4878" width="9.125" style="24" customWidth="1"/>
    <col min="4879" max="4879" width="7" style="24" customWidth="1"/>
    <col min="4880" max="4880" width="7.75" style="24" customWidth="1"/>
    <col min="4881" max="4881" width="12.125" style="24" customWidth="1"/>
    <col min="4882" max="4882" width="4.5" style="24" bestFit="1" customWidth="1"/>
    <col min="4883" max="5120" width="9" style="24"/>
    <col min="5121" max="5122" width="4.625" style="24" customWidth="1"/>
    <col min="5123" max="5123" width="11.625" style="24" customWidth="1"/>
    <col min="5124" max="5124" width="8.625" style="24" customWidth="1"/>
    <col min="5125" max="5125" width="5.625" style="24" customWidth="1"/>
    <col min="5126" max="5126" width="4.75" style="24" customWidth="1"/>
    <col min="5127" max="5127" width="5.5" style="24" bestFit="1" customWidth="1"/>
    <col min="5128" max="5128" width="7.125" style="24" customWidth="1"/>
    <col min="5129" max="5129" width="11.625" style="24" customWidth="1"/>
    <col min="5130" max="5130" width="5.625" style="24" customWidth="1"/>
    <col min="5131" max="5131" width="11.625" style="24" customWidth="1"/>
    <col min="5132" max="5133" width="5.625" style="24" customWidth="1"/>
    <col min="5134" max="5134" width="9.125" style="24" customWidth="1"/>
    <col min="5135" max="5135" width="7" style="24" customWidth="1"/>
    <col min="5136" max="5136" width="7.75" style="24" customWidth="1"/>
    <col min="5137" max="5137" width="12.125" style="24" customWidth="1"/>
    <col min="5138" max="5138" width="4.5" style="24" bestFit="1" customWidth="1"/>
    <col min="5139" max="5376" width="9" style="24"/>
    <col min="5377" max="5378" width="4.625" style="24" customWidth="1"/>
    <col min="5379" max="5379" width="11.625" style="24" customWidth="1"/>
    <col min="5380" max="5380" width="8.625" style="24" customWidth="1"/>
    <col min="5381" max="5381" width="5.625" style="24" customWidth="1"/>
    <col min="5382" max="5382" width="4.75" style="24" customWidth="1"/>
    <col min="5383" max="5383" width="5.5" style="24" bestFit="1" customWidth="1"/>
    <col min="5384" max="5384" width="7.125" style="24" customWidth="1"/>
    <col min="5385" max="5385" width="11.625" style="24" customWidth="1"/>
    <col min="5386" max="5386" width="5.625" style="24" customWidth="1"/>
    <col min="5387" max="5387" width="11.625" style="24" customWidth="1"/>
    <col min="5388" max="5389" width="5.625" style="24" customWidth="1"/>
    <col min="5390" max="5390" width="9.125" style="24" customWidth="1"/>
    <col min="5391" max="5391" width="7" style="24" customWidth="1"/>
    <col min="5392" max="5392" width="7.75" style="24" customWidth="1"/>
    <col min="5393" max="5393" width="12.125" style="24" customWidth="1"/>
    <col min="5394" max="5394" width="4.5" style="24" bestFit="1" customWidth="1"/>
    <col min="5395" max="5632" width="9" style="24"/>
    <col min="5633" max="5634" width="4.625" style="24" customWidth="1"/>
    <col min="5635" max="5635" width="11.625" style="24" customWidth="1"/>
    <col min="5636" max="5636" width="8.625" style="24" customWidth="1"/>
    <col min="5637" max="5637" width="5.625" style="24" customWidth="1"/>
    <col min="5638" max="5638" width="4.75" style="24" customWidth="1"/>
    <col min="5639" max="5639" width="5.5" style="24" bestFit="1" customWidth="1"/>
    <col min="5640" max="5640" width="7.125" style="24" customWidth="1"/>
    <col min="5641" max="5641" width="11.625" style="24" customWidth="1"/>
    <col min="5642" max="5642" width="5.625" style="24" customWidth="1"/>
    <col min="5643" max="5643" width="11.625" style="24" customWidth="1"/>
    <col min="5644" max="5645" width="5.625" style="24" customWidth="1"/>
    <col min="5646" max="5646" width="9.125" style="24" customWidth="1"/>
    <col min="5647" max="5647" width="7" style="24" customWidth="1"/>
    <col min="5648" max="5648" width="7.75" style="24" customWidth="1"/>
    <col min="5649" max="5649" width="12.125" style="24" customWidth="1"/>
    <col min="5650" max="5650" width="4.5" style="24" bestFit="1" customWidth="1"/>
    <col min="5651" max="5888" width="9" style="24"/>
    <col min="5889" max="5890" width="4.625" style="24" customWidth="1"/>
    <col min="5891" max="5891" width="11.625" style="24" customWidth="1"/>
    <col min="5892" max="5892" width="8.625" style="24" customWidth="1"/>
    <col min="5893" max="5893" width="5.625" style="24" customWidth="1"/>
    <col min="5894" max="5894" width="4.75" style="24" customWidth="1"/>
    <col min="5895" max="5895" width="5.5" style="24" bestFit="1" customWidth="1"/>
    <col min="5896" max="5896" width="7.125" style="24" customWidth="1"/>
    <col min="5897" max="5897" width="11.625" style="24" customWidth="1"/>
    <col min="5898" max="5898" width="5.625" style="24" customWidth="1"/>
    <col min="5899" max="5899" width="11.625" style="24" customWidth="1"/>
    <col min="5900" max="5901" width="5.625" style="24" customWidth="1"/>
    <col min="5902" max="5902" width="9.125" style="24" customWidth="1"/>
    <col min="5903" max="5903" width="7" style="24" customWidth="1"/>
    <col min="5904" max="5904" width="7.75" style="24" customWidth="1"/>
    <col min="5905" max="5905" width="12.125" style="24" customWidth="1"/>
    <col min="5906" max="5906" width="4.5" style="24" bestFit="1" customWidth="1"/>
    <col min="5907" max="6144" width="9" style="24"/>
    <col min="6145" max="6146" width="4.625" style="24" customWidth="1"/>
    <col min="6147" max="6147" width="11.625" style="24" customWidth="1"/>
    <col min="6148" max="6148" width="8.625" style="24" customWidth="1"/>
    <col min="6149" max="6149" width="5.625" style="24" customWidth="1"/>
    <col min="6150" max="6150" width="4.75" style="24" customWidth="1"/>
    <col min="6151" max="6151" width="5.5" style="24" bestFit="1" customWidth="1"/>
    <col min="6152" max="6152" width="7.125" style="24" customWidth="1"/>
    <col min="6153" max="6153" width="11.625" style="24" customWidth="1"/>
    <col min="6154" max="6154" width="5.625" style="24" customWidth="1"/>
    <col min="6155" max="6155" width="11.625" style="24" customWidth="1"/>
    <col min="6156" max="6157" width="5.625" style="24" customWidth="1"/>
    <col min="6158" max="6158" width="9.125" style="24" customWidth="1"/>
    <col min="6159" max="6159" width="7" style="24" customWidth="1"/>
    <col min="6160" max="6160" width="7.75" style="24" customWidth="1"/>
    <col min="6161" max="6161" width="12.125" style="24" customWidth="1"/>
    <col min="6162" max="6162" width="4.5" style="24" bestFit="1" customWidth="1"/>
    <col min="6163" max="6400" width="9" style="24"/>
    <col min="6401" max="6402" width="4.625" style="24" customWidth="1"/>
    <col min="6403" max="6403" width="11.625" style="24" customWidth="1"/>
    <col min="6404" max="6404" width="8.625" style="24" customWidth="1"/>
    <col min="6405" max="6405" width="5.625" style="24" customWidth="1"/>
    <col min="6406" max="6406" width="4.75" style="24" customWidth="1"/>
    <col min="6407" max="6407" width="5.5" style="24" bestFit="1" customWidth="1"/>
    <col min="6408" max="6408" width="7.125" style="24" customWidth="1"/>
    <col min="6409" max="6409" width="11.625" style="24" customWidth="1"/>
    <col min="6410" max="6410" width="5.625" style="24" customWidth="1"/>
    <col min="6411" max="6411" width="11.625" style="24" customWidth="1"/>
    <col min="6412" max="6413" width="5.625" style="24" customWidth="1"/>
    <col min="6414" max="6414" width="9.125" style="24" customWidth="1"/>
    <col min="6415" max="6415" width="7" style="24" customWidth="1"/>
    <col min="6416" max="6416" width="7.75" style="24" customWidth="1"/>
    <col min="6417" max="6417" width="12.125" style="24" customWidth="1"/>
    <col min="6418" max="6418" width="4.5" style="24" bestFit="1" customWidth="1"/>
    <col min="6419" max="6656" width="9" style="24"/>
    <col min="6657" max="6658" width="4.625" style="24" customWidth="1"/>
    <col min="6659" max="6659" width="11.625" style="24" customWidth="1"/>
    <col min="6660" max="6660" width="8.625" style="24" customWidth="1"/>
    <col min="6661" max="6661" width="5.625" style="24" customWidth="1"/>
    <col min="6662" max="6662" width="4.75" style="24" customWidth="1"/>
    <col min="6663" max="6663" width="5.5" style="24" bestFit="1" customWidth="1"/>
    <col min="6664" max="6664" width="7.125" style="24" customWidth="1"/>
    <col min="6665" max="6665" width="11.625" style="24" customWidth="1"/>
    <col min="6666" max="6666" width="5.625" style="24" customWidth="1"/>
    <col min="6667" max="6667" width="11.625" style="24" customWidth="1"/>
    <col min="6668" max="6669" width="5.625" style="24" customWidth="1"/>
    <col min="6670" max="6670" width="9.125" style="24" customWidth="1"/>
    <col min="6671" max="6671" width="7" style="24" customWidth="1"/>
    <col min="6672" max="6672" width="7.75" style="24" customWidth="1"/>
    <col min="6673" max="6673" width="12.125" style="24" customWidth="1"/>
    <col min="6674" max="6674" width="4.5" style="24" bestFit="1" customWidth="1"/>
    <col min="6675" max="6912" width="9" style="24"/>
    <col min="6913" max="6914" width="4.625" style="24" customWidth="1"/>
    <col min="6915" max="6915" width="11.625" style="24" customWidth="1"/>
    <col min="6916" max="6916" width="8.625" style="24" customWidth="1"/>
    <col min="6917" max="6917" width="5.625" style="24" customWidth="1"/>
    <col min="6918" max="6918" width="4.75" style="24" customWidth="1"/>
    <col min="6919" max="6919" width="5.5" style="24" bestFit="1" customWidth="1"/>
    <col min="6920" max="6920" width="7.125" style="24" customWidth="1"/>
    <col min="6921" max="6921" width="11.625" style="24" customWidth="1"/>
    <col min="6922" max="6922" width="5.625" style="24" customWidth="1"/>
    <col min="6923" max="6923" width="11.625" style="24" customWidth="1"/>
    <col min="6924" max="6925" width="5.625" style="24" customWidth="1"/>
    <col min="6926" max="6926" width="9.125" style="24" customWidth="1"/>
    <col min="6927" max="6927" width="7" style="24" customWidth="1"/>
    <col min="6928" max="6928" width="7.75" style="24" customWidth="1"/>
    <col min="6929" max="6929" width="12.125" style="24" customWidth="1"/>
    <col min="6930" max="6930" width="4.5" style="24" bestFit="1" customWidth="1"/>
    <col min="6931" max="7168" width="9" style="24"/>
    <col min="7169" max="7170" width="4.625" style="24" customWidth="1"/>
    <col min="7171" max="7171" width="11.625" style="24" customWidth="1"/>
    <col min="7172" max="7172" width="8.625" style="24" customWidth="1"/>
    <col min="7173" max="7173" width="5.625" style="24" customWidth="1"/>
    <col min="7174" max="7174" width="4.75" style="24" customWidth="1"/>
    <col min="7175" max="7175" width="5.5" style="24" bestFit="1" customWidth="1"/>
    <col min="7176" max="7176" width="7.125" style="24" customWidth="1"/>
    <col min="7177" max="7177" width="11.625" style="24" customWidth="1"/>
    <col min="7178" max="7178" width="5.625" style="24" customWidth="1"/>
    <col min="7179" max="7179" width="11.625" style="24" customWidth="1"/>
    <col min="7180" max="7181" width="5.625" style="24" customWidth="1"/>
    <col min="7182" max="7182" width="9.125" style="24" customWidth="1"/>
    <col min="7183" max="7183" width="7" style="24" customWidth="1"/>
    <col min="7184" max="7184" width="7.75" style="24" customWidth="1"/>
    <col min="7185" max="7185" width="12.125" style="24" customWidth="1"/>
    <col min="7186" max="7186" width="4.5" style="24" bestFit="1" customWidth="1"/>
    <col min="7187" max="7424" width="9" style="24"/>
    <col min="7425" max="7426" width="4.625" style="24" customWidth="1"/>
    <col min="7427" max="7427" width="11.625" style="24" customWidth="1"/>
    <col min="7428" max="7428" width="8.625" style="24" customWidth="1"/>
    <col min="7429" max="7429" width="5.625" style="24" customWidth="1"/>
    <col min="7430" max="7430" width="4.75" style="24" customWidth="1"/>
    <col min="7431" max="7431" width="5.5" style="24" bestFit="1" customWidth="1"/>
    <col min="7432" max="7432" width="7.125" style="24" customWidth="1"/>
    <col min="7433" max="7433" width="11.625" style="24" customWidth="1"/>
    <col min="7434" max="7434" width="5.625" style="24" customWidth="1"/>
    <col min="7435" max="7435" width="11.625" style="24" customWidth="1"/>
    <col min="7436" max="7437" width="5.625" style="24" customWidth="1"/>
    <col min="7438" max="7438" width="9.125" style="24" customWidth="1"/>
    <col min="7439" max="7439" width="7" style="24" customWidth="1"/>
    <col min="7440" max="7440" width="7.75" style="24" customWidth="1"/>
    <col min="7441" max="7441" width="12.125" style="24" customWidth="1"/>
    <col min="7442" max="7442" width="4.5" style="24" bestFit="1" customWidth="1"/>
    <col min="7443" max="7680" width="9" style="24"/>
    <col min="7681" max="7682" width="4.625" style="24" customWidth="1"/>
    <col min="7683" max="7683" width="11.625" style="24" customWidth="1"/>
    <col min="7684" max="7684" width="8.625" style="24" customWidth="1"/>
    <col min="7685" max="7685" width="5.625" style="24" customWidth="1"/>
    <col min="7686" max="7686" width="4.75" style="24" customWidth="1"/>
    <col min="7687" max="7687" width="5.5" style="24" bestFit="1" customWidth="1"/>
    <col min="7688" max="7688" width="7.125" style="24" customWidth="1"/>
    <col min="7689" max="7689" width="11.625" style="24" customWidth="1"/>
    <col min="7690" max="7690" width="5.625" style="24" customWidth="1"/>
    <col min="7691" max="7691" width="11.625" style="24" customWidth="1"/>
    <col min="7692" max="7693" width="5.625" style="24" customWidth="1"/>
    <col min="7694" max="7694" width="9.125" style="24" customWidth="1"/>
    <col min="7695" max="7695" width="7" style="24" customWidth="1"/>
    <col min="7696" max="7696" width="7.75" style="24" customWidth="1"/>
    <col min="7697" max="7697" width="12.125" style="24" customWidth="1"/>
    <col min="7698" max="7698" width="4.5" style="24" bestFit="1" customWidth="1"/>
    <col min="7699" max="7936" width="9" style="24"/>
    <col min="7937" max="7938" width="4.625" style="24" customWidth="1"/>
    <col min="7939" max="7939" width="11.625" style="24" customWidth="1"/>
    <col min="7940" max="7940" width="8.625" style="24" customWidth="1"/>
    <col min="7941" max="7941" width="5.625" style="24" customWidth="1"/>
    <col min="7942" max="7942" width="4.75" style="24" customWidth="1"/>
    <col min="7943" max="7943" width="5.5" style="24" bestFit="1" customWidth="1"/>
    <col min="7944" max="7944" width="7.125" style="24" customWidth="1"/>
    <col min="7945" max="7945" width="11.625" style="24" customWidth="1"/>
    <col min="7946" max="7946" width="5.625" style="24" customWidth="1"/>
    <col min="7947" max="7947" width="11.625" style="24" customWidth="1"/>
    <col min="7948" max="7949" width="5.625" style="24" customWidth="1"/>
    <col min="7950" max="7950" width="9.125" style="24" customWidth="1"/>
    <col min="7951" max="7951" width="7" style="24" customWidth="1"/>
    <col min="7952" max="7952" width="7.75" style="24" customWidth="1"/>
    <col min="7953" max="7953" width="12.125" style="24" customWidth="1"/>
    <col min="7954" max="7954" width="4.5" style="24" bestFit="1" customWidth="1"/>
    <col min="7955" max="8192" width="9" style="24"/>
    <col min="8193" max="8194" width="4.625" style="24" customWidth="1"/>
    <col min="8195" max="8195" width="11.625" style="24" customWidth="1"/>
    <col min="8196" max="8196" width="8.625" style="24" customWidth="1"/>
    <col min="8197" max="8197" width="5.625" style="24" customWidth="1"/>
    <col min="8198" max="8198" width="4.75" style="24" customWidth="1"/>
    <col min="8199" max="8199" width="5.5" style="24" bestFit="1" customWidth="1"/>
    <col min="8200" max="8200" width="7.125" style="24" customWidth="1"/>
    <col min="8201" max="8201" width="11.625" style="24" customWidth="1"/>
    <col min="8202" max="8202" width="5.625" style="24" customWidth="1"/>
    <col min="8203" max="8203" width="11.625" style="24" customWidth="1"/>
    <col min="8204" max="8205" width="5.625" style="24" customWidth="1"/>
    <col min="8206" max="8206" width="9.125" style="24" customWidth="1"/>
    <col min="8207" max="8207" width="7" style="24" customWidth="1"/>
    <col min="8208" max="8208" width="7.75" style="24" customWidth="1"/>
    <col min="8209" max="8209" width="12.125" style="24" customWidth="1"/>
    <col min="8210" max="8210" width="4.5" style="24" bestFit="1" customWidth="1"/>
    <col min="8211" max="8448" width="9" style="24"/>
    <col min="8449" max="8450" width="4.625" style="24" customWidth="1"/>
    <col min="8451" max="8451" width="11.625" style="24" customWidth="1"/>
    <col min="8452" max="8452" width="8.625" style="24" customWidth="1"/>
    <col min="8453" max="8453" width="5.625" style="24" customWidth="1"/>
    <col min="8454" max="8454" width="4.75" style="24" customWidth="1"/>
    <col min="8455" max="8455" width="5.5" style="24" bestFit="1" customWidth="1"/>
    <col min="8456" max="8456" width="7.125" style="24" customWidth="1"/>
    <col min="8457" max="8457" width="11.625" style="24" customWidth="1"/>
    <col min="8458" max="8458" width="5.625" style="24" customWidth="1"/>
    <col min="8459" max="8459" width="11.625" style="24" customWidth="1"/>
    <col min="8460" max="8461" width="5.625" style="24" customWidth="1"/>
    <col min="8462" max="8462" width="9.125" style="24" customWidth="1"/>
    <col min="8463" max="8463" width="7" style="24" customWidth="1"/>
    <col min="8464" max="8464" width="7.75" style="24" customWidth="1"/>
    <col min="8465" max="8465" width="12.125" style="24" customWidth="1"/>
    <col min="8466" max="8466" width="4.5" style="24" bestFit="1" customWidth="1"/>
    <col min="8467" max="8704" width="9" style="24"/>
    <col min="8705" max="8706" width="4.625" style="24" customWidth="1"/>
    <col min="8707" max="8707" width="11.625" style="24" customWidth="1"/>
    <col min="8708" max="8708" width="8.625" style="24" customWidth="1"/>
    <col min="8709" max="8709" width="5.625" style="24" customWidth="1"/>
    <col min="8710" max="8710" width="4.75" style="24" customWidth="1"/>
    <col min="8711" max="8711" width="5.5" style="24" bestFit="1" customWidth="1"/>
    <col min="8712" max="8712" width="7.125" style="24" customWidth="1"/>
    <col min="8713" max="8713" width="11.625" style="24" customWidth="1"/>
    <col min="8714" max="8714" width="5.625" style="24" customWidth="1"/>
    <col min="8715" max="8715" width="11.625" style="24" customWidth="1"/>
    <col min="8716" max="8717" width="5.625" style="24" customWidth="1"/>
    <col min="8718" max="8718" width="9.125" style="24" customWidth="1"/>
    <col min="8719" max="8719" width="7" style="24" customWidth="1"/>
    <col min="8720" max="8720" width="7.75" style="24" customWidth="1"/>
    <col min="8721" max="8721" width="12.125" style="24" customWidth="1"/>
    <col min="8722" max="8722" width="4.5" style="24" bestFit="1" customWidth="1"/>
    <col min="8723" max="8960" width="9" style="24"/>
    <col min="8961" max="8962" width="4.625" style="24" customWidth="1"/>
    <col min="8963" max="8963" width="11.625" style="24" customWidth="1"/>
    <col min="8964" max="8964" width="8.625" style="24" customWidth="1"/>
    <col min="8965" max="8965" width="5.625" style="24" customWidth="1"/>
    <col min="8966" max="8966" width="4.75" style="24" customWidth="1"/>
    <col min="8967" max="8967" width="5.5" style="24" bestFit="1" customWidth="1"/>
    <col min="8968" max="8968" width="7.125" style="24" customWidth="1"/>
    <col min="8969" max="8969" width="11.625" style="24" customWidth="1"/>
    <col min="8970" max="8970" width="5.625" style="24" customWidth="1"/>
    <col min="8971" max="8971" width="11.625" style="24" customWidth="1"/>
    <col min="8972" max="8973" width="5.625" style="24" customWidth="1"/>
    <col min="8974" max="8974" width="9.125" style="24" customWidth="1"/>
    <col min="8975" max="8975" width="7" style="24" customWidth="1"/>
    <col min="8976" max="8976" width="7.75" style="24" customWidth="1"/>
    <col min="8977" max="8977" width="12.125" style="24" customWidth="1"/>
    <col min="8978" max="8978" width="4.5" style="24" bestFit="1" customWidth="1"/>
    <col min="8979" max="9216" width="9" style="24"/>
    <col min="9217" max="9218" width="4.625" style="24" customWidth="1"/>
    <col min="9219" max="9219" width="11.625" style="24" customWidth="1"/>
    <col min="9220" max="9220" width="8.625" style="24" customWidth="1"/>
    <col min="9221" max="9221" width="5.625" style="24" customWidth="1"/>
    <col min="9222" max="9222" width="4.75" style="24" customWidth="1"/>
    <col min="9223" max="9223" width="5.5" style="24" bestFit="1" customWidth="1"/>
    <col min="9224" max="9224" width="7.125" style="24" customWidth="1"/>
    <col min="9225" max="9225" width="11.625" style="24" customWidth="1"/>
    <col min="9226" max="9226" width="5.625" style="24" customWidth="1"/>
    <col min="9227" max="9227" width="11.625" style="24" customWidth="1"/>
    <col min="9228" max="9229" width="5.625" style="24" customWidth="1"/>
    <col min="9230" max="9230" width="9.125" style="24" customWidth="1"/>
    <col min="9231" max="9231" width="7" style="24" customWidth="1"/>
    <col min="9232" max="9232" width="7.75" style="24" customWidth="1"/>
    <col min="9233" max="9233" width="12.125" style="24" customWidth="1"/>
    <col min="9234" max="9234" width="4.5" style="24" bestFit="1" customWidth="1"/>
    <col min="9235" max="9472" width="9" style="24"/>
    <col min="9473" max="9474" width="4.625" style="24" customWidth="1"/>
    <col min="9475" max="9475" width="11.625" style="24" customWidth="1"/>
    <col min="9476" max="9476" width="8.625" style="24" customWidth="1"/>
    <col min="9477" max="9477" width="5.625" style="24" customWidth="1"/>
    <col min="9478" max="9478" width="4.75" style="24" customWidth="1"/>
    <col min="9479" max="9479" width="5.5" style="24" bestFit="1" customWidth="1"/>
    <col min="9480" max="9480" width="7.125" style="24" customWidth="1"/>
    <col min="9481" max="9481" width="11.625" style="24" customWidth="1"/>
    <col min="9482" max="9482" width="5.625" style="24" customWidth="1"/>
    <col min="9483" max="9483" width="11.625" style="24" customWidth="1"/>
    <col min="9484" max="9485" width="5.625" style="24" customWidth="1"/>
    <col min="9486" max="9486" width="9.125" style="24" customWidth="1"/>
    <col min="9487" max="9487" width="7" style="24" customWidth="1"/>
    <col min="9488" max="9488" width="7.75" style="24" customWidth="1"/>
    <col min="9489" max="9489" width="12.125" style="24" customWidth="1"/>
    <col min="9490" max="9490" width="4.5" style="24" bestFit="1" customWidth="1"/>
    <col min="9491" max="9728" width="9" style="24"/>
    <col min="9729" max="9730" width="4.625" style="24" customWidth="1"/>
    <col min="9731" max="9731" width="11.625" style="24" customWidth="1"/>
    <col min="9732" max="9732" width="8.625" style="24" customWidth="1"/>
    <col min="9733" max="9733" width="5.625" style="24" customWidth="1"/>
    <col min="9734" max="9734" width="4.75" style="24" customWidth="1"/>
    <col min="9735" max="9735" width="5.5" style="24" bestFit="1" customWidth="1"/>
    <col min="9736" max="9736" width="7.125" style="24" customWidth="1"/>
    <col min="9737" max="9737" width="11.625" style="24" customWidth="1"/>
    <col min="9738" max="9738" width="5.625" style="24" customWidth="1"/>
    <col min="9739" max="9739" width="11.625" style="24" customWidth="1"/>
    <col min="9740" max="9741" width="5.625" style="24" customWidth="1"/>
    <col min="9742" max="9742" width="9.125" style="24" customWidth="1"/>
    <col min="9743" max="9743" width="7" style="24" customWidth="1"/>
    <col min="9744" max="9744" width="7.75" style="24" customWidth="1"/>
    <col min="9745" max="9745" width="12.125" style="24" customWidth="1"/>
    <col min="9746" max="9746" width="4.5" style="24" bestFit="1" customWidth="1"/>
    <col min="9747" max="9984" width="9" style="24"/>
    <col min="9985" max="9986" width="4.625" style="24" customWidth="1"/>
    <col min="9987" max="9987" width="11.625" style="24" customWidth="1"/>
    <col min="9988" max="9988" width="8.625" style="24" customWidth="1"/>
    <col min="9989" max="9989" width="5.625" style="24" customWidth="1"/>
    <col min="9990" max="9990" width="4.75" style="24" customWidth="1"/>
    <col min="9991" max="9991" width="5.5" style="24" bestFit="1" customWidth="1"/>
    <col min="9992" max="9992" width="7.125" style="24" customWidth="1"/>
    <col min="9993" max="9993" width="11.625" style="24" customWidth="1"/>
    <col min="9994" max="9994" width="5.625" style="24" customWidth="1"/>
    <col min="9995" max="9995" width="11.625" style="24" customWidth="1"/>
    <col min="9996" max="9997" width="5.625" style="24" customWidth="1"/>
    <col min="9998" max="9998" width="9.125" style="24" customWidth="1"/>
    <col min="9999" max="9999" width="7" style="24" customWidth="1"/>
    <col min="10000" max="10000" width="7.75" style="24" customWidth="1"/>
    <col min="10001" max="10001" width="12.125" style="24" customWidth="1"/>
    <col min="10002" max="10002" width="4.5" style="24" bestFit="1" customWidth="1"/>
    <col min="10003" max="10240" width="9" style="24"/>
    <col min="10241" max="10242" width="4.625" style="24" customWidth="1"/>
    <col min="10243" max="10243" width="11.625" style="24" customWidth="1"/>
    <col min="10244" max="10244" width="8.625" style="24" customWidth="1"/>
    <col min="10245" max="10245" width="5.625" style="24" customWidth="1"/>
    <col min="10246" max="10246" width="4.75" style="24" customWidth="1"/>
    <col min="10247" max="10247" width="5.5" style="24" bestFit="1" customWidth="1"/>
    <col min="10248" max="10248" width="7.125" style="24" customWidth="1"/>
    <col min="10249" max="10249" width="11.625" style="24" customWidth="1"/>
    <col min="10250" max="10250" width="5.625" style="24" customWidth="1"/>
    <col min="10251" max="10251" width="11.625" style="24" customWidth="1"/>
    <col min="10252" max="10253" width="5.625" style="24" customWidth="1"/>
    <col min="10254" max="10254" width="9.125" style="24" customWidth="1"/>
    <col min="10255" max="10255" width="7" style="24" customWidth="1"/>
    <col min="10256" max="10256" width="7.75" style="24" customWidth="1"/>
    <col min="10257" max="10257" width="12.125" style="24" customWidth="1"/>
    <col min="10258" max="10258" width="4.5" style="24" bestFit="1" customWidth="1"/>
    <col min="10259" max="10496" width="9" style="24"/>
    <col min="10497" max="10498" width="4.625" style="24" customWidth="1"/>
    <col min="10499" max="10499" width="11.625" style="24" customWidth="1"/>
    <col min="10500" max="10500" width="8.625" style="24" customWidth="1"/>
    <col min="10501" max="10501" width="5.625" style="24" customWidth="1"/>
    <col min="10502" max="10502" width="4.75" style="24" customWidth="1"/>
    <col min="10503" max="10503" width="5.5" style="24" bestFit="1" customWidth="1"/>
    <col min="10504" max="10504" width="7.125" style="24" customWidth="1"/>
    <col min="10505" max="10505" width="11.625" style="24" customWidth="1"/>
    <col min="10506" max="10506" width="5.625" style="24" customWidth="1"/>
    <col min="10507" max="10507" width="11.625" style="24" customWidth="1"/>
    <col min="10508" max="10509" width="5.625" style="24" customWidth="1"/>
    <col min="10510" max="10510" width="9.125" style="24" customWidth="1"/>
    <col min="10511" max="10511" width="7" style="24" customWidth="1"/>
    <col min="10512" max="10512" width="7.75" style="24" customWidth="1"/>
    <col min="10513" max="10513" width="12.125" style="24" customWidth="1"/>
    <col min="10514" max="10514" width="4.5" style="24" bestFit="1" customWidth="1"/>
    <col min="10515" max="10752" width="9" style="24"/>
    <col min="10753" max="10754" width="4.625" style="24" customWidth="1"/>
    <col min="10755" max="10755" width="11.625" style="24" customWidth="1"/>
    <col min="10756" max="10756" width="8.625" style="24" customWidth="1"/>
    <col min="10757" max="10757" width="5.625" style="24" customWidth="1"/>
    <col min="10758" max="10758" width="4.75" style="24" customWidth="1"/>
    <col min="10759" max="10759" width="5.5" style="24" bestFit="1" customWidth="1"/>
    <col min="10760" max="10760" width="7.125" style="24" customWidth="1"/>
    <col min="10761" max="10761" width="11.625" style="24" customWidth="1"/>
    <col min="10762" max="10762" width="5.625" style="24" customWidth="1"/>
    <col min="10763" max="10763" width="11.625" style="24" customWidth="1"/>
    <col min="10764" max="10765" width="5.625" style="24" customWidth="1"/>
    <col min="10766" max="10766" width="9.125" style="24" customWidth="1"/>
    <col min="10767" max="10767" width="7" style="24" customWidth="1"/>
    <col min="10768" max="10768" width="7.75" style="24" customWidth="1"/>
    <col min="10769" max="10769" width="12.125" style="24" customWidth="1"/>
    <col min="10770" max="10770" width="4.5" style="24" bestFit="1" customWidth="1"/>
    <col min="10771" max="11008" width="9" style="24"/>
    <col min="11009" max="11010" width="4.625" style="24" customWidth="1"/>
    <col min="11011" max="11011" width="11.625" style="24" customWidth="1"/>
    <col min="11012" max="11012" width="8.625" style="24" customWidth="1"/>
    <col min="11013" max="11013" width="5.625" style="24" customWidth="1"/>
    <col min="11014" max="11014" width="4.75" style="24" customWidth="1"/>
    <col min="11015" max="11015" width="5.5" style="24" bestFit="1" customWidth="1"/>
    <col min="11016" max="11016" width="7.125" style="24" customWidth="1"/>
    <col min="11017" max="11017" width="11.625" style="24" customWidth="1"/>
    <col min="11018" max="11018" width="5.625" style="24" customWidth="1"/>
    <col min="11019" max="11019" width="11.625" style="24" customWidth="1"/>
    <col min="11020" max="11021" width="5.625" style="24" customWidth="1"/>
    <col min="11022" max="11022" width="9.125" style="24" customWidth="1"/>
    <col min="11023" max="11023" width="7" style="24" customWidth="1"/>
    <col min="11024" max="11024" width="7.75" style="24" customWidth="1"/>
    <col min="11025" max="11025" width="12.125" style="24" customWidth="1"/>
    <col min="11026" max="11026" width="4.5" style="24" bestFit="1" customWidth="1"/>
    <col min="11027" max="11264" width="9" style="24"/>
    <col min="11265" max="11266" width="4.625" style="24" customWidth="1"/>
    <col min="11267" max="11267" width="11.625" style="24" customWidth="1"/>
    <col min="11268" max="11268" width="8.625" style="24" customWidth="1"/>
    <col min="11269" max="11269" width="5.625" style="24" customWidth="1"/>
    <col min="11270" max="11270" width="4.75" style="24" customWidth="1"/>
    <col min="11271" max="11271" width="5.5" style="24" bestFit="1" customWidth="1"/>
    <col min="11272" max="11272" width="7.125" style="24" customWidth="1"/>
    <col min="11273" max="11273" width="11.625" style="24" customWidth="1"/>
    <col min="11274" max="11274" width="5.625" style="24" customWidth="1"/>
    <col min="11275" max="11275" width="11.625" style="24" customWidth="1"/>
    <col min="11276" max="11277" width="5.625" style="24" customWidth="1"/>
    <col min="11278" max="11278" width="9.125" style="24" customWidth="1"/>
    <col min="11279" max="11279" width="7" style="24" customWidth="1"/>
    <col min="11280" max="11280" width="7.75" style="24" customWidth="1"/>
    <col min="11281" max="11281" width="12.125" style="24" customWidth="1"/>
    <col min="11282" max="11282" width="4.5" style="24" bestFit="1" customWidth="1"/>
    <col min="11283" max="11520" width="9" style="24"/>
    <col min="11521" max="11522" width="4.625" style="24" customWidth="1"/>
    <col min="11523" max="11523" width="11.625" style="24" customWidth="1"/>
    <col min="11524" max="11524" width="8.625" style="24" customWidth="1"/>
    <col min="11525" max="11525" width="5.625" style="24" customWidth="1"/>
    <col min="11526" max="11526" width="4.75" style="24" customWidth="1"/>
    <col min="11527" max="11527" width="5.5" style="24" bestFit="1" customWidth="1"/>
    <col min="11528" max="11528" width="7.125" style="24" customWidth="1"/>
    <col min="11529" max="11529" width="11.625" style="24" customWidth="1"/>
    <col min="11530" max="11530" width="5.625" style="24" customWidth="1"/>
    <col min="11531" max="11531" width="11.625" style="24" customWidth="1"/>
    <col min="11532" max="11533" width="5.625" style="24" customWidth="1"/>
    <col min="11534" max="11534" width="9.125" style="24" customWidth="1"/>
    <col min="11535" max="11535" width="7" style="24" customWidth="1"/>
    <col min="11536" max="11536" width="7.75" style="24" customWidth="1"/>
    <col min="11537" max="11537" width="12.125" style="24" customWidth="1"/>
    <col min="11538" max="11538" width="4.5" style="24" bestFit="1" customWidth="1"/>
    <col min="11539" max="11776" width="9" style="24"/>
    <col min="11777" max="11778" width="4.625" style="24" customWidth="1"/>
    <col min="11779" max="11779" width="11.625" style="24" customWidth="1"/>
    <col min="11780" max="11780" width="8.625" style="24" customWidth="1"/>
    <col min="11781" max="11781" width="5.625" style="24" customWidth="1"/>
    <col min="11782" max="11782" width="4.75" style="24" customWidth="1"/>
    <col min="11783" max="11783" width="5.5" style="24" bestFit="1" customWidth="1"/>
    <col min="11784" max="11784" width="7.125" style="24" customWidth="1"/>
    <col min="11785" max="11785" width="11.625" style="24" customWidth="1"/>
    <col min="11786" max="11786" width="5.625" style="24" customWidth="1"/>
    <col min="11787" max="11787" width="11.625" style="24" customWidth="1"/>
    <col min="11788" max="11789" width="5.625" style="24" customWidth="1"/>
    <col min="11790" max="11790" width="9.125" style="24" customWidth="1"/>
    <col min="11791" max="11791" width="7" style="24" customWidth="1"/>
    <col min="11792" max="11792" width="7.75" style="24" customWidth="1"/>
    <col min="11793" max="11793" width="12.125" style="24" customWidth="1"/>
    <col min="11794" max="11794" width="4.5" style="24" bestFit="1" customWidth="1"/>
    <col min="11795" max="12032" width="9" style="24"/>
    <col min="12033" max="12034" width="4.625" style="24" customWidth="1"/>
    <col min="12035" max="12035" width="11.625" style="24" customWidth="1"/>
    <col min="12036" max="12036" width="8.625" style="24" customWidth="1"/>
    <col min="12037" max="12037" width="5.625" style="24" customWidth="1"/>
    <col min="12038" max="12038" width="4.75" style="24" customWidth="1"/>
    <col min="12039" max="12039" width="5.5" style="24" bestFit="1" customWidth="1"/>
    <col min="12040" max="12040" width="7.125" style="24" customWidth="1"/>
    <col min="12041" max="12041" width="11.625" style="24" customWidth="1"/>
    <col min="12042" max="12042" width="5.625" style="24" customWidth="1"/>
    <col min="12043" max="12043" width="11.625" style="24" customWidth="1"/>
    <col min="12044" max="12045" width="5.625" style="24" customWidth="1"/>
    <col min="12046" max="12046" width="9.125" style="24" customWidth="1"/>
    <col min="12047" max="12047" width="7" style="24" customWidth="1"/>
    <col min="12048" max="12048" width="7.75" style="24" customWidth="1"/>
    <col min="12049" max="12049" width="12.125" style="24" customWidth="1"/>
    <col min="12050" max="12050" width="4.5" style="24" bestFit="1" customWidth="1"/>
    <col min="12051" max="12288" width="9" style="24"/>
    <col min="12289" max="12290" width="4.625" style="24" customWidth="1"/>
    <col min="12291" max="12291" width="11.625" style="24" customWidth="1"/>
    <col min="12292" max="12292" width="8.625" style="24" customWidth="1"/>
    <col min="12293" max="12293" width="5.625" style="24" customWidth="1"/>
    <col min="12294" max="12294" width="4.75" style="24" customWidth="1"/>
    <col min="12295" max="12295" width="5.5" style="24" bestFit="1" customWidth="1"/>
    <col min="12296" max="12296" width="7.125" style="24" customWidth="1"/>
    <col min="12297" max="12297" width="11.625" style="24" customWidth="1"/>
    <col min="12298" max="12298" width="5.625" style="24" customWidth="1"/>
    <col min="12299" max="12299" width="11.625" style="24" customWidth="1"/>
    <col min="12300" max="12301" width="5.625" style="24" customWidth="1"/>
    <col min="12302" max="12302" width="9.125" style="24" customWidth="1"/>
    <col min="12303" max="12303" width="7" style="24" customWidth="1"/>
    <col min="12304" max="12304" width="7.75" style="24" customWidth="1"/>
    <col min="12305" max="12305" width="12.125" style="24" customWidth="1"/>
    <col min="12306" max="12306" width="4.5" style="24" bestFit="1" customWidth="1"/>
    <col min="12307" max="12544" width="9" style="24"/>
    <col min="12545" max="12546" width="4.625" style="24" customWidth="1"/>
    <col min="12547" max="12547" width="11.625" style="24" customWidth="1"/>
    <col min="12548" max="12548" width="8.625" style="24" customWidth="1"/>
    <col min="12549" max="12549" width="5.625" style="24" customWidth="1"/>
    <col min="12550" max="12550" width="4.75" style="24" customWidth="1"/>
    <col min="12551" max="12551" width="5.5" style="24" bestFit="1" customWidth="1"/>
    <col min="12552" max="12552" width="7.125" style="24" customWidth="1"/>
    <col min="12553" max="12553" width="11.625" style="24" customWidth="1"/>
    <col min="12554" max="12554" width="5.625" style="24" customWidth="1"/>
    <col min="12555" max="12555" width="11.625" style="24" customWidth="1"/>
    <col min="12556" max="12557" width="5.625" style="24" customWidth="1"/>
    <col min="12558" max="12558" width="9.125" style="24" customWidth="1"/>
    <col min="12559" max="12559" width="7" style="24" customWidth="1"/>
    <col min="12560" max="12560" width="7.75" style="24" customWidth="1"/>
    <col min="12561" max="12561" width="12.125" style="24" customWidth="1"/>
    <col min="12562" max="12562" width="4.5" style="24" bestFit="1" customWidth="1"/>
    <col min="12563" max="12800" width="9" style="24"/>
    <col min="12801" max="12802" width="4.625" style="24" customWidth="1"/>
    <col min="12803" max="12803" width="11.625" style="24" customWidth="1"/>
    <col min="12804" max="12804" width="8.625" style="24" customWidth="1"/>
    <col min="12805" max="12805" width="5.625" style="24" customWidth="1"/>
    <col min="12806" max="12806" width="4.75" style="24" customWidth="1"/>
    <col min="12807" max="12807" width="5.5" style="24" bestFit="1" customWidth="1"/>
    <col min="12808" max="12808" width="7.125" style="24" customWidth="1"/>
    <col min="12809" max="12809" width="11.625" style="24" customWidth="1"/>
    <col min="12810" max="12810" width="5.625" style="24" customWidth="1"/>
    <col min="12811" max="12811" width="11.625" style="24" customWidth="1"/>
    <col min="12812" max="12813" width="5.625" style="24" customWidth="1"/>
    <col min="12814" max="12814" width="9.125" style="24" customWidth="1"/>
    <col min="12815" max="12815" width="7" style="24" customWidth="1"/>
    <col min="12816" max="12816" width="7.75" style="24" customWidth="1"/>
    <col min="12817" max="12817" width="12.125" style="24" customWidth="1"/>
    <col min="12818" max="12818" width="4.5" style="24" bestFit="1" customWidth="1"/>
    <col min="12819" max="13056" width="9" style="24"/>
    <col min="13057" max="13058" width="4.625" style="24" customWidth="1"/>
    <col min="13059" max="13059" width="11.625" style="24" customWidth="1"/>
    <col min="13060" max="13060" width="8.625" style="24" customWidth="1"/>
    <col min="13061" max="13061" width="5.625" style="24" customWidth="1"/>
    <col min="13062" max="13062" width="4.75" style="24" customWidth="1"/>
    <col min="13063" max="13063" width="5.5" style="24" bestFit="1" customWidth="1"/>
    <col min="13064" max="13064" width="7.125" style="24" customWidth="1"/>
    <col min="13065" max="13065" width="11.625" style="24" customWidth="1"/>
    <col min="13066" max="13066" width="5.625" style="24" customWidth="1"/>
    <col min="13067" max="13067" width="11.625" style="24" customWidth="1"/>
    <col min="13068" max="13069" width="5.625" style="24" customWidth="1"/>
    <col min="13070" max="13070" width="9.125" style="24" customWidth="1"/>
    <col min="13071" max="13071" width="7" style="24" customWidth="1"/>
    <col min="13072" max="13072" width="7.75" style="24" customWidth="1"/>
    <col min="13073" max="13073" width="12.125" style="24" customWidth="1"/>
    <col min="13074" max="13074" width="4.5" style="24" bestFit="1" customWidth="1"/>
    <col min="13075" max="13312" width="9" style="24"/>
    <col min="13313" max="13314" width="4.625" style="24" customWidth="1"/>
    <col min="13315" max="13315" width="11.625" style="24" customWidth="1"/>
    <col min="13316" max="13316" width="8.625" style="24" customWidth="1"/>
    <col min="13317" max="13317" width="5.625" style="24" customWidth="1"/>
    <col min="13318" max="13318" width="4.75" style="24" customWidth="1"/>
    <col min="13319" max="13319" width="5.5" style="24" bestFit="1" customWidth="1"/>
    <col min="13320" max="13320" width="7.125" style="24" customWidth="1"/>
    <col min="13321" max="13321" width="11.625" style="24" customWidth="1"/>
    <col min="13322" max="13322" width="5.625" style="24" customWidth="1"/>
    <col min="13323" max="13323" width="11.625" style="24" customWidth="1"/>
    <col min="13324" max="13325" width="5.625" style="24" customWidth="1"/>
    <col min="13326" max="13326" width="9.125" style="24" customWidth="1"/>
    <col min="13327" max="13327" width="7" style="24" customWidth="1"/>
    <col min="13328" max="13328" width="7.75" style="24" customWidth="1"/>
    <col min="13329" max="13329" width="12.125" style="24" customWidth="1"/>
    <col min="13330" max="13330" width="4.5" style="24" bestFit="1" customWidth="1"/>
    <col min="13331" max="13568" width="9" style="24"/>
    <col min="13569" max="13570" width="4.625" style="24" customWidth="1"/>
    <col min="13571" max="13571" width="11.625" style="24" customWidth="1"/>
    <col min="13572" max="13572" width="8.625" style="24" customWidth="1"/>
    <col min="13573" max="13573" width="5.625" style="24" customWidth="1"/>
    <col min="13574" max="13574" width="4.75" style="24" customWidth="1"/>
    <col min="13575" max="13575" width="5.5" style="24" bestFit="1" customWidth="1"/>
    <col min="13576" max="13576" width="7.125" style="24" customWidth="1"/>
    <col min="13577" max="13577" width="11.625" style="24" customWidth="1"/>
    <col min="13578" max="13578" width="5.625" style="24" customWidth="1"/>
    <col min="13579" max="13579" width="11.625" style="24" customWidth="1"/>
    <col min="13580" max="13581" width="5.625" style="24" customWidth="1"/>
    <col min="13582" max="13582" width="9.125" style="24" customWidth="1"/>
    <col min="13583" max="13583" width="7" style="24" customWidth="1"/>
    <col min="13584" max="13584" width="7.75" style="24" customWidth="1"/>
    <col min="13585" max="13585" width="12.125" style="24" customWidth="1"/>
    <col min="13586" max="13586" width="4.5" style="24" bestFit="1" customWidth="1"/>
    <col min="13587" max="13824" width="9" style="24"/>
    <col min="13825" max="13826" width="4.625" style="24" customWidth="1"/>
    <col min="13827" max="13827" width="11.625" style="24" customWidth="1"/>
    <col min="13828" max="13828" width="8.625" style="24" customWidth="1"/>
    <col min="13829" max="13829" width="5.625" style="24" customWidth="1"/>
    <col min="13830" max="13830" width="4.75" style="24" customWidth="1"/>
    <col min="13831" max="13831" width="5.5" style="24" bestFit="1" customWidth="1"/>
    <col min="13832" max="13832" width="7.125" style="24" customWidth="1"/>
    <col min="13833" max="13833" width="11.625" style="24" customWidth="1"/>
    <col min="13834" max="13834" width="5.625" style="24" customWidth="1"/>
    <col min="13835" max="13835" width="11.625" style="24" customWidth="1"/>
    <col min="13836" max="13837" width="5.625" style="24" customWidth="1"/>
    <col min="13838" max="13838" width="9.125" style="24" customWidth="1"/>
    <col min="13839" max="13839" width="7" style="24" customWidth="1"/>
    <col min="13840" max="13840" width="7.75" style="24" customWidth="1"/>
    <col min="13841" max="13841" width="12.125" style="24" customWidth="1"/>
    <col min="13842" max="13842" width="4.5" style="24" bestFit="1" customWidth="1"/>
    <col min="13843" max="14080" width="9" style="24"/>
    <col min="14081" max="14082" width="4.625" style="24" customWidth="1"/>
    <col min="14083" max="14083" width="11.625" style="24" customWidth="1"/>
    <col min="14084" max="14084" width="8.625" style="24" customWidth="1"/>
    <col min="14085" max="14085" width="5.625" style="24" customWidth="1"/>
    <col min="14086" max="14086" width="4.75" style="24" customWidth="1"/>
    <col min="14087" max="14087" width="5.5" style="24" bestFit="1" customWidth="1"/>
    <col min="14088" max="14088" width="7.125" style="24" customWidth="1"/>
    <col min="14089" max="14089" width="11.625" style="24" customWidth="1"/>
    <col min="14090" max="14090" width="5.625" style="24" customWidth="1"/>
    <col min="14091" max="14091" width="11.625" style="24" customWidth="1"/>
    <col min="14092" max="14093" width="5.625" style="24" customWidth="1"/>
    <col min="14094" max="14094" width="9.125" style="24" customWidth="1"/>
    <col min="14095" max="14095" width="7" style="24" customWidth="1"/>
    <col min="14096" max="14096" width="7.75" style="24" customWidth="1"/>
    <col min="14097" max="14097" width="12.125" style="24" customWidth="1"/>
    <col min="14098" max="14098" width="4.5" style="24" bestFit="1" customWidth="1"/>
    <col min="14099" max="14336" width="9" style="24"/>
    <col min="14337" max="14338" width="4.625" style="24" customWidth="1"/>
    <col min="14339" max="14339" width="11.625" style="24" customWidth="1"/>
    <col min="14340" max="14340" width="8.625" style="24" customWidth="1"/>
    <col min="14341" max="14341" width="5.625" style="24" customWidth="1"/>
    <col min="14342" max="14342" width="4.75" style="24" customWidth="1"/>
    <col min="14343" max="14343" width="5.5" style="24" bestFit="1" customWidth="1"/>
    <col min="14344" max="14344" width="7.125" style="24" customWidth="1"/>
    <col min="14345" max="14345" width="11.625" style="24" customWidth="1"/>
    <col min="14346" max="14346" width="5.625" style="24" customWidth="1"/>
    <col min="14347" max="14347" width="11.625" style="24" customWidth="1"/>
    <col min="14348" max="14349" width="5.625" style="24" customWidth="1"/>
    <col min="14350" max="14350" width="9.125" style="24" customWidth="1"/>
    <col min="14351" max="14351" width="7" style="24" customWidth="1"/>
    <col min="14352" max="14352" width="7.75" style="24" customWidth="1"/>
    <col min="14353" max="14353" width="12.125" style="24" customWidth="1"/>
    <col min="14354" max="14354" width="4.5" style="24" bestFit="1" customWidth="1"/>
    <col min="14355" max="14592" width="9" style="24"/>
    <col min="14593" max="14594" width="4.625" style="24" customWidth="1"/>
    <col min="14595" max="14595" width="11.625" style="24" customWidth="1"/>
    <col min="14596" max="14596" width="8.625" style="24" customWidth="1"/>
    <col min="14597" max="14597" width="5.625" style="24" customWidth="1"/>
    <col min="14598" max="14598" width="4.75" style="24" customWidth="1"/>
    <col min="14599" max="14599" width="5.5" style="24" bestFit="1" customWidth="1"/>
    <col min="14600" max="14600" width="7.125" style="24" customWidth="1"/>
    <col min="14601" max="14601" width="11.625" style="24" customWidth="1"/>
    <col min="14602" max="14602" width="5.625" style="24" customWidth="1"/>
    <col min="14603" max="14603" width="11.625" style="24" customWidth="1"/>
    <col min="14604" max="14605" width="5.625" style="24" customWidth="1"/>
    <col min="14606" max="14606" width="9.125" style="24" customWidth="1"/>
    <col min="14607" max="14607" width="7" style="24" customWidth="1"/>
    <col min="14608" max="14608" width="7.75" style="24" customWidth="1"/>
    <col min="14609" max="14609" width="12.125" style="24" customWidth="1"/>
    <col min="14610" max="14610" width="4.5" style="24" bestFit="1" customWidth="1"/>
    <col min="14611" max="14848" width="9" style="24"/>
    <col min="14849" max="14850" width="4.625" style="24" customWidth="1"/>
    <col min="14851" max="14851" width="11.625" style="24" customWidth="1"/>
    <col min="14852" max="14852" width="8.625" style="24" customWidth="1"/>
    <col min="14853" max="14853" width="5.625" style="24" customWidth="1"/>
    <col min="14854" max="14854" width="4.75" style="24" customWidth="1"/>
    <col min="14855" max="14855" width="5.5" style="24" bestFit="1" customWidth="1"/>
    <col min="14856" max="14856" width="7.125" style="24" customWidth="1"/>
    <col min="14857" max="14857" width="11.625" style="24" customWidth="1"/>
    <col min="14858" max="14858" width="5.625" style="24" customWidth="1"/>
    <col min="14859" max="14859" width="11.625" style="24" customWidth="1"/>
    <col min="14860" max="14861" width="5.625" style="24" customWidth="1"/>
    <col min="14862" max="14862" width="9.125" style="24" customWidth="1"/>
    <col min="14863" max="14863" width="7" style="24" customWidth="1"/>
    <col min="14864" max="14864" width="7.75" style="24" customWidth="1"/>
    <col min="14865" max="14865" width="12.125" style="24" customWidth="1"/>
    <col min="14866" max="14866" width="4.5" style="24" bestFit="1" customWidth="1"/>
    <col min="14867" max="15104" width="9" style="24"/>
    <col min="15105" max="15106" width="4.625" style="24" customWidth="1"/>
    <col min="15107" max="15107" width="11.625" style="24" customWidth="1"/>
    <col min="15108" max="15108" width="8.625" style="24" customWidth="1"/>
    <col min="15109" max="15109" width="5.625" style="24" customWidth="1"/>
    <col min="15110" max="15110" width="4.75" style="24" customWidth="1"/>
    <col min="15111" max="15111" width="5.5" style="24" bestFit="1" customWidth="1"/>
    <col min="15112" max="15112" width="7.125" style="24" customWidth="1"/>
    <col min="15113" max="15113" width="11.625" style="24" customWidth="1"/>
    <col min="15114" max="15114" width="5.625" style="24" customWidth="1"/>
    <col min="15115" max="15115" width="11.625" style="24" customWidth="1"/>
    <col min="15116" max="15117" width="5.625" style="24" customWidth="1"/>
    <col min="15118" max="15118" width="9.125" style="24" customWidth="1"/>
    <col min="15119" max="15119" width="7" style="24" customWidth="1"/>
    <col min="15120" max="15120" width="7.75" style="24" customWidth="1"/>
    <col min="15121" max="15121" width="12.125" style="24" customWidth="1"/>
    <col min="15122" max="15122" width="4.5" style="24" bestFit="1" customWidth="1"/>
    <col min="15123" max="15360" width="9" style="24"/>
    <col min="15361" max="15362" width="4.625" style="24" customWidth="1"/>
    <col min="15363" max="15363" width="11.625" style="24" customWidth="1"/>
    <col min="15364" max="15364" width="8.625" style="24" customWidth="1"/>
    <col min="15365" max="15365" width="5.625" style="24" customWidth="1"/>
    <col min="15366" max="15366" width="4.75" style="24" customWidth="1"/>
    <col min="15367" max="15367" width="5.5" style="24" bestFit="1" customWidth="1"/>
    <col min="15368" max="15368" width="7.125" style="24" customWidth="1"/>
    <col min="15369" max="15369" width="11.625" style="24" customWidth="1"/>
    <col min="15370" max="15370" width="5.625" style="24" customWidth="1"/>
    <col min="15371" max="15371" width="11.625" style="24" customWidth="1"/>
    <col min="15372" max="15373" width="5.625" style="24" customWidth="1"/>
    <col min="15374" max="15374" width="9.125" style="24" customWidth="1"/>
    <col min="15375" max="15375" width="7" style="24" customWidth="1"/>
    <col min="15376" max="15376" width="7.75" style="24" customWidth="1"/>
    <col min="15377" max="15377" width="12.125" style="24" customWidth="1"/>
    <col min="15378" max="15378" width="4.5" style="24" bestFit="1" customWidth="1"/>
    <col min="15379" max="15616" width="9" style="24"/>
    <col min="15617" max="15618" width="4.625" style="24" customWidth="1"/>
    <col min="15619" max="15619" width="11.625" style="24" customWidth="1"/>
    <col min="15620" max="15620" width="8.625" style="24" customWidth="1"/>
    <col min="15621" max="15621" width="5.625" style="24" customWidth="1"/>
    <col min="15622" max="15622" width="4.75" style="24" customWidth="1"/>
    <col min="15623" max="15623" width="5.5" style="24" bestFit="1" customWidth="1"/>
    <col min="15624" max="15624" width="7.125" style="24" customWidth="1"/>
    <col min="15625" max="15625" width="11.625" style="24" customWidth="1"/>
    <col min="15626" max="15626" width="5.625" style="24" customWidth="1"/>
    <col min="15627" max="15627" width="11.625" style="24" customWidth="1"/>
    <col min="15628" max="15629" width="5.625" style="24" customWidth="1"/>
    <col min="15630" max="15630" width="9.125" style="24" customWidth="1"/>
    <col min="15631" max="15631" width="7" style="24" customWidth="1"/>
    <col min="15632" max="15632" width="7.75" style="24" customWidth="1"/>
    <col min="15633" max="15633" width="12.125" style="24" customWidth="1"/>
    <col min="15634" max="15634" width="4.5" style="24" bestFit="1" customWidth="1"/>
    <col min="15635" max="15872" width="9" style="24"/>
    <col min="15873" max="15874" width="4.625" style="24" customWidth="1"/>
    <col min="15875" max="15875" width="11.625" style="24" customWidth="1"/>
    <col min="15876" max="15876" width="8.625" style="24" customWidth="1"/>
    <col min="15877" max="15877" width="5.625" style="24" customWidth="1"/>
    <col min="15878" max="15878" width="4.75" style="24" customWidth="1"/>
    <col min="15879" max="15879" width="5.5" style="24" bestFit="1" customWidth="1"/>
    <col min="15880" max="15880" width="7.125" style="24" customWidth="1"/>
    <col min="15881" max="15881" width="11.625" style="24" customWidth="1"/>
    <col min="15882" max="15882" width="5.625" style="24" customWidth="1"/>
    <col min="15883" max="15883" width="11.625" style="24" customWidth="1"/>
    <col min="15884" max="15885" width="5.625" style="24" customWidth="1"/>
    <col min="15886" max="15886" width="9.125" style="24" customWidth="1"/>
    <col min="15887" max="15887" width="7" style="24" customWidth="1"/>
    <col min="15888" max="15888" width="7.75" style="24" customWidth="1"/>
    <col min="15889" max="15889" width="12.125" style="24" customWidth="1"/>
    <col min="15890" max="15890" width="4.5" style="24" bestFit="1" customWidth="1"/>
    <col min="15891" max="16128" width="9" style="24"/>
    <col min="16129" max="16130" width="4.625" style="24" customWidth="1"/>
    <col min="16131" max="16131" width="11.625" style="24" customWidth="1"/>
    <col min="16132" max="16132" width="8.625" style="24" customWidth="1"/>
    <col min="16133" max="16133" width="5.625" style="24" customWidth="1"/>
    <col min="16134" max="16134" width="4.75" style="24" customWidth="1"/>
    <col min="16135" max="16135" width="5.5" style="24" bestFit="1" customWidth="1"/>
    <col min="16136" max="16136" width="7.125" style="24" customWidth="1"/>
    <col min="16137" max="16137" width="11.625" style="24" customWidth="1"/>
    <col min="16138" max="16138" width="5.625" style="24" customWidth="1"/>
    <col min="16139" max="16139" width="11.625" style="24" customWidth="1"/>
    <col min="16140" max="16141" width="5.625" style="24" customWidth="1"/>
    <col min="16142" max="16142" width="9.125" style="24" customWidth="1"/>
    <col min="16143" max="16143" width="7" style="24" customWidth="1"/>
    <col min="16144" max="16144" width="7.75" style="24" customWidth="1"/>
    <col min="16145" max="16145" width="12.125" style="24" customWidth="1"/>
    <col min="16146" max="16146" width="4.5" style="24" bestFit="1" customWidth="1"/>
    <col min="16147" max="16384" width="9" style="24"/>
  </cols>
  <sheetData>
    <row r="1" spans="1:20" ht="31.5" customHeight="1">
      <c r="A1" s="237" t="s">
        <v>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 t="s">
        <v>53</v>
      </c>
      <c r="O1" s="238"/>
      <c r="P1" s="22" t="s">
        <v>54</v>
      </c>
      <c r="Q1" s="23"/>
    </row>
    <row r="2" spans="1:20" ht="31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9" t="s">
        <v>55</v>
      </c>
      <c r="O2" s="239"/>
      <c r="P2" s="22" t="s">
        <v>56</v>
      </c>
      <c r="Q2" s="23"/>
    </row>
    <row r="3" spans="1:20" ht="31.5" customHeight="1" thickBot="1">
      <c r="A3" s="25" t="s">
        <v>57</v>
      </c>
      <c r="B3" s="25"/>
      <c r="C3" s="25"/>
      <c r="D3" s="25"/>
      <c r="E3" s="25"/>
      <c r="F3" s="25"/>
      <c r="G3" s="240" t="s">
        <v>58</v>
      </c>
      <c r="H3" s="240"/>
      <c r="I3" s="240"/>
      <c r="J3" s="240"/>
      <c r="K3" s="240"/>
      <c r="L3" s="240"/>
      <c r="M3" s="240"/>
      <c r="N3" s="241" t="s">
        <v>59</v>
      </c>
      <c r="O3" s="241"/>
      <c r="P3" s="241"/>
      <c r="Q3" s="241"/>
    </row>
    <row r="4" spans="1:20" ht="31.5" customHeight="1">
      <c r="A4" s="231" t="s">
        <v>60</v>
      </c>
      <c r="B4" s="232"/>
      <c r="C4" s="224"/>
      <c r="D4" s="224"/>
      <c r="E4" s="224"/>
      <c r="F4" s="224"/>
      <c r="G4" s="224" t="s">
        <v>61</v>
      </c>
      <c r="H4" s="233"/>
      <c r="I4" s="234"/>
      <c r="J4" s="224" t="s">
        <v>62</v>
      </c>
      <c r="K4" s="224"/>
      <c r="L4" s="224" t="s">
        <v>63</v>
      </c>
      <c r="M4" s="224"/>
      <c r="N4" s="226"/>
      <c r="O4" s="226"/>
      <c r="P4" s="226"/>
      <c r="Q4" s="227"/>
      <c r="R4" s="26"/>
      <c r="T4" s="27"/>
    </row>
    <row r="5" spans="1:20" ht="31.5" customHeight="1">
      <c r="A5" s="230"/>
      <c r="B5" s="217"/>
      <c r="C5" s="225"/>
      <c r="D5" s="225"/>
      <c r="E5" s="225"/>
      <c r="F5" s="225"/>
      <c r="G5" s="225"/>
      <c r="H5" s="235"/>
      <c r="I5" s="236"/>
      <c r="J5" s="225"/>
      <c r="K5" s="225"/>
      <c r="L5" s="228" t="s">
        <v>64</v>
      </c>
      <c r="M5" s="228"/>
      <c r="N5" s="228"/>
      <c r="O5" s="228"/>
      <c r="P5" s="228"/>
      <c r="Q5" s="229"/>
      <c r="R5" s="26"/>
      <c r="T5" s="27"/>
    </row>
    <row r="6" spans="1:20" ht="31.5" customHeight="1">
      <c r="A6" s="230" t="s">
        <v>65</v>
      </c>
      <c r="B6" s="217"/>
      <c r="C6" s="217"/>
      <c r="D6" s="217"/>
      <c r="E6" s="217"/>
      <c r="F6" s="217"/>
      <c r="G6" s="217"/>
      <c r="H6" s="217"/>
      <c r="I6" s="217"/>
      <c r="J6" s="217" t="s">
        <v>66</v>
      </c>
      <c r="K6" s="217"/>
      <c r="L6" s="217"/>
      <c r="M6" s="217"/>
      <c r="N6" s="217"/>
      <c r="O6" s="217"/>
      <c r="P6" s="217"/>
      <c r="Q6" s="222" t="s">
        <v>67</v>
      </c>
    </row>
    <row r="7" spans="1:20" s="26" customFormat="1" ht="31.5" customHeight="1">
      <c r="A7" s="28" t="s">
        <v>68</v>
      </c>
      <c r="B7" s="29" t="s">
        <v>69</v>
      </c>
      <c r="C7" s="29" t="s">
        <v>70</v>
      </c>
      <c r="D7" s="29" t="s">
        <v>71</v>
      </c>
      <c r="E7" s="217" t="s">
        <v>72</v>
      </c>
      <c r="F7" s="217"/>
      <c r="G7" s="29" t="s">
        <v>73</v>
      </c>
      <c r="H7" s="29" t="s">
        <v>74</v>
      </c>
      <c r="I7" s="29" t="s">
        <v>75</v>
      </c>
      <c r="J7" s="29" t="s">
        <v>76</v>
      </c>
      <c r="K7" s="29" t="s">
        <v>77</v>
      </c>
      <c r="L7" s="29" t="s">
        <v>76</v>
      </c>
      <c r="M7" s="29" t="s">
        <v>78</v>
      </c>
      <c r="N7" s="29" t="s">
        <v>79</v>
      </c>
      <c r="O7" s="217" t="s">
        <v>80</v>
      </c>
      <c r="P7" s="217"/>
      <c r="Q7" s="222"/>
      <c r="S7" s="24"/>
    </row>
    <row r="8" spans="1:20" s="26" customFormat="1" ht="31.5" customHeight="1">
      <c r="A8" s="28"/>
      <c r="B8" s="29"/>
      <c r="C8" s="29"/>
      <c r="D8" s="29"/>
      <c r="E8" s="217"/>
      <c r="F8" s="217"/>
      <c r="G8" s="30"/>
      <c r="H8" s="30"/>
      <c r="I8" s="31"/>
      <c r="J8" s="221" t="s">
        <v>81</v>
      </c>
      <c r="K8" s="29" t="s">
        <v>82</v>
      </c>
      <c r="L8" s="29"/>
      <c r="M8" s="29"/>
      <c r="N8" s="29"/>
      <c r="O8" s="217"/>
      <c r="P8" s="217"/>
      <c r="Q8" s="222"/>
      <c r="S8" s="24"/>
    </row>
    <row r="9" spans="1:20" s="26" customFormat="1" ht="31.5" customHeight="1">
      <c r="A9" s="28"/>
      <c r="B9" s="29"/>
      <c r="C9" s="29"/>
      <c r="D9" s="29"/>
      <c r="E9" s="217"/>
      <c r="F9" s="217"/>
      <c r="G9" s="30"/>
      <c r="H9" s="30"/>
      <c r="I9" s="29"/>
      <c r="J9" s="221"/>
      <c r="K9" s="29" t="s">
        <v>83</v>
      </c>
      <c r="L9" s="29"/>
      <c r="M9" s="29"/>
      <c r="N9" s="29"/>
      <c r="O9" s="217"/>
      <c r="P9" s="217"/>
      <c r="Q9" s="222"/>
    </row>
    <row r="10" spans="1:20" s="26" customFormat="1" ht="31.5" customHeight="1">
      <c r="A10" s="28"/>
      <c r="B10" s="29"/>
      <c r="C10" s="29"/>
      <c r="D10" s="29"/>
      <c r="E10" s="217"/>
      <c r="F10" s="217"/>
      <c r="G10" s="30"/>
      <c r="H10" s="30"/>
      <c r="I10" s="29"/>
      <c r="J10" s="221" t="s">
        <v>84</v>
      </c>
      <c r="K10" s="29" t="s">
        <v>85</v>
      </c>
      <c r="L10" s="29"/>
      <c r="M10" s="29"/>
      <c r="N10" s="29"/>
      <c r="O10" s="217"/>
      <c r="P10" s="217"/>
      <c r="Q10" s="222"/>
    </row>
    <row r="11" spans="1:20" s="26" customFormat="1" ht="31.5" customHeight="1">
      <c r="A11" s="28"/>
      <c r="B11" s="29"/>
      <c r="C11" s="29"/>
      <c r="D11" s="29"/>
      <c r="E11" s="217"/>
      <c r="F11" s="217"/>
      <c r="G11" s="30"/>
      <c r="H11" s="30"/>
      <c r="I11" s="29"/>
      <c r="J11" s="221"/>
      <c r="K11" s="29"/>
      <c r="L11" s="29"/>
      <c r="M11" s="29"/>
      <c r="N11" s="29"/>
      <c r="O11" s="217"/>
      <c r="P11" s="217"/>
      <c r="Q11" s="222"/>
    </row>
    <row r="12" spans="1:20" s="26" customFormat="1" ht="31.5" customHeight="1">
      <c r="A12" s="28"/>
      <c r="B12" s="29"/>
      <c r="C12" s="29"/>
      <c r="D12" s="29"/>
      <c r="E12" s="217"/>
      <c r="F12" s="217"/>
      <c r="G12" s="30"/>
      <c r="H12" s="30"/>
      <c r="I12" s="29"/>
      <c r="J12" s="221"/>
      <c r="K12" s="29"/>
      <c r="L12" s="29"/>
      <c r="M12" s="29"/>
      <c r="N12" s="29"/>
      <c r="O12" s="217"/>
      <c r="P12" s="217"/>
      <c r="Q12" s="222"/>
    </row>
    <row r="13" spans="1:20" ht="31.5" customHeight="1">
      <c r="A13" s="32"/>
      <c r="B13" s="33"/>
      <c r="C13" s="33"/>
      <c r="D13" s="33"/>
      <c r="E13" s="217"/>
      <c r="F13" s="217"/>
      <c r="G13" s="33"/>
      <c r="H13" s="33"/>
      <c r="I13" s="33"/>
      <c r="J13" s="221"/>
      <c r="K13" s="33"/>
      <c r="L13" s="33"/>
      <c r="M13" s="33"/>
      <c r="N13" s="33"/>
      <c r="O13" s="217"/>
      <c r="P13" s="217"/>
      <c r="Q13" s="222"/>
      <c r="S13" s="26"/>
    </row>
    <row r="14" spans="1:20" ht="31.5" customHeight="1" thickBot="1">
      <c r="A14" s="218" t="s">
        <v>86</v>
      </c>
      <c r="B14" s="219"/>
      <c r="C14" s="219"/>
      <c r="D14" s="219"/>
      <c r="E14" s="219"/>
      <c r="F14" s="219"/>
      <c r="G14" s="219"/>
      <c r="H14" s="219"/>
      <c r="I14" s="34"/>
      <c r="J14" s="219" t="s">
        <v>86</v>
      </c>
      <c r="K14" s="219"/>
      <c r="L14" s="219"/>
      <c r="M14" s="219"/>
      <c r="N14" s="219"/>
      <c r="O14" s="220"/>
      <c r="P14" s="220"/>
      <c r="Q14" s="223"/>
    </row>
    <row r="15" spans="1:20" ht="31.5" customHeight="1" thickBot="1">
      <c r="A15" s="213" t="s">
        <v>87</v>
      </c>
      <c r="B15" s="214"/>
      <c r="C15" s="214"/>
      <c r="D15" s="214"/>
      <c r="E15" s="215" t="s">
        <v>88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6"/>
    </row>
    <row r="16" spans="1:20" ht="31.5" customHeight="1">
      <c r="P16" s="25"/>
      <c r="Q16" s="25"/>
    </row>
  </sheetData>
  <mergeCells count="39">
    <mergeCell ref="A1:M2"/>
    <mergeCell ref="N1:O1"/>
    <mergeCell ref="N2:O2"/>
    <mergeCell ref="G3:M3"/>
    <mergeCell ref="N3:Q3"/>
    <mergeCell ref="K4:K5"/>
    <mergeCell ref="L4:M4"/>
    <mergeCell ref="N4:Q4"/>
    <mergeCell ref="L5:Q5"/>
    <mergeCell ref="A6:I6"/>
    <mergeCell ref="J6:P6"/>
    <mergeCell ref="Q6:Q7"/>
    <mergeCell ref="E7:F7"/>
    <mergeCell ref="O7:P7"/>
    <mergeCell ref="A4:B5"/>
    <mergeCell ref="C4:F5"/>
    <mergeCell ref="G4:G5"/>
    <mergeCell ref="H4:I5"/>
    <mergeCell ref="J4:J5"/>
    <mergeCell ref="E8:F8"/>
    <mergeCell ref="J8:J9"/>
    <mergeCell ref="O8:P8"/>
    <mergeCell ref="Q8:Q14"/>
    <mergeCell ref="E9:F9"/>
    <mergeCell ref="O9:P9"/>
    <mergeCell ref="E10:F10"/>
    <mergeCell ref="J10:J13"/>
    <mergeCell ref="O10:P10"/>
    <mergeCell ref="E11:F11"/>
    <mergeCell ref="A15:D15"/>
    <mergeCell ref="E15:Q15"/>
    <mergeCell ref="O11:P11"/>
    <mergeCell ref="E12:F12"/>
    <mergeCell ref="O12:P12"/>
    <mergeCell ref="E13:F13"/>
    <mergeCell ref="O13:P13"/>
    <mergeCell ref="A14:H14"/>
    <mergeCell ref="J14:N14"/>
    <mergeCell ref="O14:P14"/>
  </mergeCells>
  <phoneticPr fontId="9" type="noConversion"/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65"/>
  <sheetViews>
    <sheetView topLeftCell="A4" workbookViewId="0">
      <selection activeCell="B4" sqref="B4:E4"/>
    </sheetView>
  </sheetViews>
  <sheetFormatPr defaultRowHeight="13.5"/>
  <cols>
    <col min="1" max="1" width="16.25" style="3" customWidth="1"/>
    <col min="2" max="2" width="25.625" style="3" customWidth="1"/>
    <col min="3" max="3" width="28.25" style="3" customWidth="1"/>
    <col min="4" max="4" width="23" style="3" customWidth="1"/>
    <col min="5" max="5" width="13.75" style="3" customWidth="1"/>
    <col min="6" max="6" width="13" style="3" customWidth="1"/>
    <col min="7" max="7" width="13.375" style="3" customWidth="1"/>
    <col min="8" max="16384" width="9" style="3"/>
  </cols>
  <sheetData>
    <row r="1" spans="1:9" ht="33" customHeight="1">
      <c r="B1" s="83"/>
      <c r="C1" s="98" t="s">
        <v>35</v>
      </c>
      <c r="D1" s="83"/>
      <c r="E1" s="83"/>
      <c r="F1" s="83"/>
      <c r="G1" s="83"/>
    </row>
    <row r="2" spans="1:9" ht="12" customHeight="1">
      <c r="B2" s="87"/>
      <c r="C2" s="87"/>
      <c r="D2" s="87"/>
      <c r="F2" s="88"/>
      <c r="G2" s="87"/>
    </row>
    <row r="3" spans="1:9" ht="30" customHeight="1">
      <c r="A3" s="76" t="s">
        <v>36</v>
      </c>
      <c r="B3" s="244"/>
      <c r="C3" s="245"/>
      <c r="D3" s="245"/>
      <c r="E3" s="245"/>
      <c r="F3" s="86"/>
      <c r="G3" s="82"/>
    </row>
    <row r="4" spans="1:9" ht="30" customHeight="1">
      <c r="A4" s="76" t="s">
        <v>37</v>
      </c>
      <c r="B4" s="244"/>
      <c r="C4" s="245"/>
      <c r="D4" s="245"/>
      <c r="E4" s="245"/>
      <c r="F4" s="86"/>
      <c r="G4" s="82"/>
    </row>
    <row r="5" spans="1:9" ht="30" customHeight="1">
      <c r="A5" s="76" t="s">
        <v>38</v>
      </c>
      <c r="B5" s="81"/>
      <c r="C5" s="79"/>
      <c r="D5" s="80"/>
      <c r="E5" s="75" t="s">
        <v>39</v>
      </c>
      <c r="F5" s="242"/>
      <c r="G5" s="243"/>
    </row>
    <row r="6" spans="1:9" ht="30" customHeight="1">
      <c r="A6" s="81"/>
      <c r="B6" s="86"/>
      <c r="C6" s="86"/>
      <c r="D6" s="246" t="s">
        <v>123</v>
      </c>
      <c r="E6" s="246"/>
      <c r="F6" s="86"/>
      <c r="G6" s="82"/>
    </row>
    <row r="7" spans="1:9" ht="26.1" customHeight="1">
      <c r="A7" s="75" t="s">
        <v>122</v>
      </c>
      <c r="B7" s="107">
        <f>COUNTA(表3[身份证号码])</f>
        <v>0</v>
      </c>
      <c r="C7" s="78"/>
      <c r="D7" s="77" t="s">
        <v>121</v>
      </c>
      <c r="E7" s="101">
        <f>SUM(表3[实发])</f>
        <v>0</v>
      </c>
      <c r="F7" s="101">
        <f>SUM(表3[应发])</f>
        <v>0</v>
      </c>
      <c r="G7" s="101">
        <f>SUM(表3[个税])</f>
        <v>0</v>
      </c>
    </row>
    <row r="8" spans="1:9" ht="26.1" customHeight="1">
      <c r="A8" s="93" t="s">
        <v>40</v>
      </c>
      <c r="B8" s="94" t="s">
        <v>41</v>
      </c>
      <c r="C8" s="94" t="s">
        <v>117</v>
      </c>
      <c r="D8" s="94" t="s">
        <v>118</v>
      </c>
      <c r="E8" s="95" t="s">
        <v>42</v>
      </c>
      <c r="F8" s="96" t="s">
        <v>119</v>
      </c>
      <c r="G8" s="97" t="s">
        <v>120</v>
      </c>
      <c r="I8" s="35"/>
    </row>
    <row r="9" spans="1:9" ht="26.1" customHeight="1">
      <c r="A9" s="102"/>
      <c r="B9" s="90"/>
      <c r="C9" s="90"/>
      <c r="D9" s="103"/>
      <c r="E9" s="37"/>
      <c r="F9" s="84">
        <f t="shared" ref="F9:F19" si="0">IF(E9&gt;49500,(E9-7000)/0.68,IF(E9&gt;21000,(E9-2000)/0.76,IF(E9&gt;3360,E9/0.84,IF(E9&gt;800,(E9-800)/0.8+800,E9))))</f>
        <v>0</v>
      </c>
      <c r="G9" s="99">
        <f t="shared" ref="G9:G19" si="1">F9-E9</f>
        <v>0</v>
      </c>
    </row>
    <row r="10" spans="1:9" ht="26.1" customHeight="1">
      <c r="A10" s="104"/>
      <c r="B10" s="105"/>
      <c r="C10" s="105"/>
      <c r="D10" s="105"/>
      <c r="E10" s="37"/>
      <c r="F10" s="84">
        <f t="shared" si="0"/>
        <v>0</v>
      </c>
      <c r="G10" s="99">
        <f t="shared" si="1"/>
        <v>0</v>
      </c>
    </row>
    <row r="11" spans="1:9" ht="26.1" customHeight="1">
      <c r="A11" s="89"/>
      <c r="B11" s="90"/>
      <c r="C11" s="90"/>
      <c r="D11" s="90"/>
      <c r="E11" s="37"/>
      <c r="F11" s="84">
        <f t="shared" si="0"/>
        <v>0</v>
      </c>
      <c r="G11" s="99">
        <f t="shared" si="1"/>
        <v>0</v>
      </c>
    </row>
    <row r="12" spans="1:9" ht="26.1" customHeight="1">
      <c r="A12" s="104"/>
      <c r="B12" s="105"/>
      <c r="C12" s="105"/>
      <c r="D12" s="105"/>
      <c r="E12" s="37"/>
      <c r="F12" s="84">
        <f t="shared" si="0"/>
        <v>0</v>
      </c>
      <c r="G12" s="99">
        <f t="shared" si="1"/>
        <v>0</v>
      </c>
    </row>
    <row r="13" spans="1:9" ht="26.1" customHeight="1">
      <c r="A13" s="89"/>
      <c r="B13" s="90"/>
      <c r="C13" s="90"/>
      <c r="D13" s="90"/>
      <c r="E13" s="37"/>
      <c r="F13" s="84">
        <f t="shared" si="0"/>
        <v>0</v>
      </c>
      <c r="G13" s="99">
        <f t="shared" si="1"/>
        <v>0</v>
      </c>
    </row>
    <row r="14" spans="1:9" ht="26.1" customHeight="1">
      <c r="A14" s="104"/>
      <c r="B14" s="105"/>
      <c r="C14" s="105"/>
      <c r="D14" s="105"/>
      <c r="E14" s="37"/>
      <c r="F14" s="84">
        <f t="shared" si="0"/>
        <v>0</v>
      </c>
      <c r="G14" s="99">
        <f t="shared" si="1"/>
        <v>0</v>
      </c>
    </row>
    <row r="15" spans="1:9" ht="26.1" customHeight="1">
      <c r="A15" s="89"/>
      <c r="B15" s="90"/>
      <c r="C15" s="90"/>
      <c r="D15" s="90"/>
      <c r="E15" s="37"/>
      <c r="F15" s="84">
        <f t="shared" si="0"/>
        <v>0</v>
      </c>
      <c r="G15" s="99">
        <f t="shared" si="1"/>
        <v>0</v>
      </c>
    </row>
    <row r="16" spans="1:9" ht="26.1" customHeight="1">
      <c r="A16" s="104"/>
      <c r="B16" s="105"/>
      <c r="C16" s="105"/>
      <c r="D16" s="105"/>
      <c r="E16" s="37"/>
      <c r="F16" s="84">
        <f t="shared" si="0"/>
        <v>0</v>
      </c>
      <c r="G16" s="99">
        <f t="shared" si="1"/>
        <v>0</v>
      </c>
    </row>
    <row r="17" spans="1:7" ht="26.1" customHeight="1">
      <c r="A17" s="89"/>
      <c r="B17" s="90"/>
      <c r="C17" s="90"/>
      <c r="D17" s="90"/>
      <c r="E17" s="37"/>
      <c r="F17" s="84">
        <f t="shared" si="0"/>
        <v>0</v>
      </c>
      <c r="G17" s="99">
        <f t="shared" si="1"/>
        <v>0</v>
      </c>
    </row>
    <row r="18" spans="1:7" ht="27" customHeight="1">
      <c r="A18" s="104"/>
      <c r="B18" s="105"/>
      <c r="C18" s="105"/>
      <c r="D18" s="105"/>
      <c r="E18" s="37"/>
      <c r="F18" s="84">
        <f t="shared" si="0"/>
        <v>0</v>
      </c>
      <c r="G18" s="99">
        <f t="shared" si="1"/>
        <v>0</v>
      </c>
    </row>
    <row r="19" spans="1:7" ht="26.25" customHeight="1">
      <c r="A19" s="91"/>
      <c r="B19" s="92"/>
      <c r="C19" s="92"/>
      <c r="D19" s="92"/>
      <c r="E19" s="106"/>
      <c r="F19" s="85">
        <f t="shared" si="0"/>
        <v>0</v>
      </c>
      <c r="G19" s="100">
        <f t="shared" si="1"/>
        <v>0</v>
      </c>
    </row>
    <row r="20" spans="1:7" ht="26.1" customHeight="1"/>
    <row r="21" spans="1:7" ht="26.1" customHeight="1"/>
    <row r="22" spans="1:7" ht="26.1" customHeight="1"/>
    <row r="23" spans="1:7" ht="26.1" customHeight="1"/>
    <row r="24" spans="1:7" ht="26.1" customHeight="1"/>
    <row r="25" spans="1:7" ht="26.1" customHeight="1"/>
    <row r="26" spans="1:7" ht="26.1" customHeight="1"/>
    <row r="27" spans="1:7" ht="26.1" customHeight="1"/>
    <row r="28" spans="1:7" ht="26.1" customHeight="1"/>
    <row r="29" spans="1:7" ht="26.1" customHeight="1"/>
    <row r="30" spans="1:7" ht="26.1" customHeight="1"/>
    <row r="31" spans="1:7" ht="26.1" customHeight="1"/>
    <row r="32" spans="1:7" ht="26.1" customHeight="1"/>
    <row r="33" ht="26.1" customHeight="1"/>
    <row r="34" ht="26.1" customHeight="1"/>
    <row r="35" ht="26.1" customHeight="1"/>
    <row r="36" ht="26.1" customHeight="1"/>
    <row r="37" ht="26.1" customHeight="1"/>
    <row r="38" ht="26.1" customHeight="1"/>
    <row r="39" ht="26.1" customHeight="1"/>
    <row r="40" ht="26.1" customHeight="1"/>
    <row r="41" ht="26.1" customHeight="1"/>
    <row r="42" ht="26.1" customHeight="1"/>
    <row r="43" ht="26.1" customHeight="1"/>
    <row r="44" ht="26.1" customHeight="1"/>
    <row r="45" ht="26.1" customHeight="1"/>
    <row r="46" ht="26.1" customHeight="1"/>
    <row r="47" ht="26.1" customHeight="1"/>
    <row r="48" ht="26.1" customHeight="1"/>
    <row r="49" ht="26.1" customHeight="1"/>
    <row r="50" ht="26.1" customHeight="1"/>
    <row r="51" ht="26.1" customHeight="1"/>
    <row r="52" ht="26.1" customHeight="1"/>
    <row r="53" ht="26.1" customHeight="1"/>
    <row r="54" ht="26.1" customHeight="1"/>
    <row r="55" ht="26.1" customHeight="1"/>
    <row r="56" ht="26.1" customHeight="1"/>
    <row r="57" ht="26.1" customHeight="1"/>
    <row r="58" ht="26.1" customHeight="1"/>
    <row r="59" ht="26.1" customHeight="1"/>
    <row r="60" ht="26.1" customHeight="1"/>
    <row r="61" ht="26.1" customHeight="1"/>
    <row r="62" ht="26.1" customHeight="1"/>
    <row r="63" ht="26.1" customHeight="1"/>
    <row r="64" ht="26.1" customHeight="1"/>
    <row r="65" ht="26.1" customHeight="1"/>
  </sheetData>
  <sheetProtection sheet="1" objects="1" scenarios="1"/>
  <mergeCells count="4">
    <mergeCell ref="F5:G5"/>
    <mergeCell ref="B3:E3"/>
    <mergeCell ref="B4:E4"/>
    <mergeCell ref="D6:E6"/>
  </mergeCells>
  <phoneticPr fontId="9" type="noConversion"/>
  <printOptions horizontalCentered="1"/>
  <pageMargins left="0.70866141732283472" right="0.15748031496062992" top="0.39370078740157483" bottom="0.59055118110236227" header="0.19685039370078741" footer="0.23622047244094491"/>
  <pageSetup paperSize="9" orientation="landscape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1"/>
  <sheetViews>
    <sheetView workbookViewId="0">
      <selection activeCell="D4" sqref="D4"/>
    </sheetView>
  </sheetViews>
  <sheetFormatPr defaultRowHeight="13.5"/>
  <cols>
    <col min="1" max="1" width="16.5" style="15" customWidth="1"/>
    <col min="2" max="2" width="20.25" style="15" customWidth="1"/>
    <col min="3" max="3" width="19.875" style="15" customWidth="1"/>
    <col min="4" max="5" width="18.75" style="15" customWidth="1"/>
    <col min="6" max="6" width="21.25" style="15" customWidth="1"/>
    <col min="7" max="7" width="20.875" style="15" customWidth="1"/>
    <col min="8" max="16384" width="9" style="15"/>
  </cols>
  <sheetData>
    <row r="1" spans="1:7" ht="42" customHeight="1">
      <c r="A1" s="247" t="s">
        <v>43</v>
      </c>
      <c r="B1" s="247"/>
      <c r="C1" s="247"/>
      <c r="D1" s="247"/>
      <c r="E1" s="247"/>
      <c r="F1" s="247"/>
      <c r="G1" s="247"/>
    </row>
    <row r="2" spans="1:7" ht="26.25" customHeight="1">
      <c r="A2" s="248" t="s">
        <v>44</v>
      </c>
      <c r="B2" s="249"/>
      <c r="C2" s="249"/>
      <c r="D2" s="249"/>
      <c r="E2" s="249"/>
      <c r="F2" s="249"/>
      <c r="G2" s="249"/>
    </row>
    <row r="3" spans="1:7" ht="39" customHeight="1">
      <c r="A3" s="16" t="s">
        <v>110</v>
      </c>
      <c r="B3" s="16" t="s">
        <v>114</v>
      </c>
      <c r="C3" s="16" t="s">
        <v>111</v>
      </c>
      <c r="D3" s="17" t="s">
        <v>112</v>
      </c>
      <c r="E3" s="16" t="s">
        <v>113</v>
      </c>
      <c r="F3" s="16" t="s">
        <v>45</v>
      </c>
      <c r="G3" s="16" t="s">
        <v>46</v>
      </c>
    </row>
    <row r="4" spans="1:7" ht="26.25" customHeight="1">
      <c r="A4" s="18"/>
      <c r="B4" s="18"/>
      <c r="C4" s="18"/>
      <c r="D4" s="18"/>
      <c r="E4" s="18"/>
      <c r="F4" s="18"/>
      <c r="G4" s="18"/>
    </row>
    <row r="5" spans="1:7" ht="26.25" customHeight="1">
      <c r="A5" s="18"/>
      <c r="B5" s="18"/>
      <c r="C5" s="18"/>
      <c r="D5" s="18"/>
      <c r="E5" s="18"/>
      <c r="F5" s="18"/>
      <c r="G5" s="18"/>
    </row>
    <row r="6" spans="1:7" ht="26.25" customHeight="1">
      <c r="A6" s="18"/>
      <c r="B6" s="18"/>
      <c r="C6" s="18"/>
      <c r="D6" s="18"/>
      <c r="E6" s="18"/>
      <c r="F6" s="18"/>
      <c r="G6" s="18"/>
    </row>
    <row r="7" spans="1:7" ht="44.25" customHeight="1">
      <c r="A7" s="19" t="s">
        <v>47</v>
      </c>
      <c r="B7" s="19"/>
      <c r="C7" s="19" t="s">
        <v>48</v>
      </c>
      <c r="D7" s="19"/>
      <c r="E7" s="20" t="s">
        <v>49</v>
      </c>
      <c r="F7" s="19"/>
      <c r="G7" s="19" t="s">
        <v>50</v>
      </c>
    </row>
    <row r="11" spans="1:7" s="21" customFormat="1" ht="24" customHeight="1">
      <c r="A11" s="250" t="s">
        <v>51</v>
      </c>
      <c r="B11" s="250"/>
      <c r="C11" s="250"/>
      <c r="D11" s="250"/>
      <c r="E11" s="250"/>
      <c r="F11" s="250"/>
      <c r="G11" s="250"/>
    </row>
  </sheetData>
  <mergeCells count="3">
    <mergeCell ref="A1:G1"/>
    <mergeCell ref="A2:G2"/>
    <mergeCell ref="A11:G11"/>
  </mergeCells>
  <phoneticPr fontId="9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3</vt:i4>
      </vt:variant>
    </vt:vector>
  </HeadingPairs>
  <TitlesOfParts>
    <vt:vector size="11" baseType="lpstr">
      <vt:lpstr>一级部门编码</vt:lpstr>
      <vt:lpstr>工会预算项目</vt:lpstr>
      <vt:lpstr>经费报销单</vt:lpstr>
      <vt:lpstr>差旅费审批表</vt:lpstr>
      <vt:lpstr>签领表</vt:lpstr>
      <vt:lpstr>差旅费报销单</vt:lpstr>
      <vt:lpstr>劳务费明细表</vt:lpstr>
      <vt:lpstr>预算调整申请表</vt:lpstr>
      <vt:lpstr>预算调整申请表!Print_Area</vt:lpstr>
      <vt:lpstr>劳务费明细表!Print_Titles</vt:lpstr>
      <vt:lpstr>一级部门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WangRY</dc:creator>
  <cp:lastModifiedBy>a</cp:lastModifiedBy>
  <cp:lastPrinted>2018-05-16T01:15:26Z</cp:lastPrinted>
  <dcterms:created xsi:type="dcterms:W3CDTF">2006-09-16T00:00:00Z</dcterms:created>
  <dcterms:modified xsi:type="dcterms:W3CDTF">2018-05-16T02:09:11Z</dcterms:modified>
</cp:coreProperties>
</file>